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rdsrv01\DATA\1F事務所\大家\"/>
    </mc:Choice>
  </mc:AlternateContent>
  <xr:revisionPtr revIDLastSave="0" documentId="13_ncr:1_{239F22BC-9349-49ED-A863-8F43687E4D66}" xr6:coauthVersionLast="47" xr6:coauthVersionMax="47" xr10:uidLastSave="{00000000-0000-0000-0000-000000000000}"/>
  <bookViews>
    <workbookView xWindow="-120" yWindow="-120" windowWidth="29040" windowHeight="15720" tabRatio="793" xr2:uid="{00000000-000D-0000-FFFF-FFFF00000000}"/>
  </bookViews>
  <sheets>
    <sheet name="お取引業者様へ" sheetId="13" r:id="rId1"/>
    <sheet name="請求一覧表記入例" sheetId="25" r:id="rId2"/>
    <sheet name="（様式-1）請求一覧表" sheetId="22" r:id="rId3"/>
    <sheet name="契約用請求書記入例" sheetId="20" r:id="rId4"/>
    <sheet name="（様式-2）契約用請求書" sheetId="26" r:id="rId5"/>
    <sheet name="常用他請求書記入例" sheetId="21" r:id="rId6"/>
    <sheet name="（様式-3）常用他請求書" sheetId="19" r:id="rId7"/>
  </sheets>
  <definedNames>
    <definedName name="_xlnm.Print_Area" localSheetId="4">'（様式-2）契約用請求書'!$A$1:$Z$40</definedName>
    <definedName name="_xlnm.Print_Area" localSheetId="6">'（様式-3）常用他請求書'!$A$1:$Y$43</definedName>
    <definedName name="_xlnm.Print_Area" localSheetId="0">お取引業者様へ!$A$1:$K$38</definedName>
    <definedName name="_xlnm.Print_Area" localSheetId="3">契約用請求書記入例!$A$1:$Z$40</definedName>
    <definedName name="_xlnm.Print_Area" localSheetId="5">常用他請求書記入例!$A$1:$Y$44</definedName>
  </definedNames>
  <calcPr calcId="181029"/>
</workbook>
</file>

<file path=xl/calcChain.xml><?xml version="1.0" encoding="utf-8"?>
<calcChain xmlns="http://schemas.openxmlformats.org/spreadsheetml/2006/main">
  <c r="U37" i="19" l="1"/>
  <c r="P37" i="19"/>
  <c r="L37" i="19"/>
  <c r="P36" i="19"/>
  <c r="U36" i="19" s="1"/>
  <c r="U35" i="19"/>
  <c r="P35" i="19"/>
  <c r="L35" i="19"/>
  <c r="U37" i="21"/>
  <c r="P37" i="21"/>
  <c r="L37" i="21"/>
  <c r="R44" i="21"/>
  <c r="V43" i="19"/>
  <c r="R43" i="19"/>
  <c r="L35" i="21"/>
  <c r="S15" i="21"/>
  <c r="U36" i="21"/>
  <c r="P36" i="21"/>
  <c r="M43" i="21"/>
  <c r="R43" i="21" s="1"/>
  <c r="R42" i="21"/>
  <c r="V42" i="21" s="1"/>
  <c r="R41" i="21"/>
  <c r="V41" i="21" s="1"/>
  <c r="V40" i="21"/>
  <c r="R40" i="21"/>
  <c r="S33" i="21"/>
  <c r="S32" i="21"/>
  <c r="S31" i="21"/>
  <c r="S30" i="21"/>
  <c r="S29" i="21"/>
  <c r="S28" i="21"/>
  <c r="S27" i="21"/>
  <c r="S26" i="21"/>
  <c r="S25" i="21"/>
  <c r="S24" i="21"/>
  <c r="S23" i="21"/>
  <c r="S22" i="21"/>
  <c r="S21" i="21"/>
  <c r="S20" i="21"/>
  <c r="S19" i="21"/>
  <c r="S18" i="21"/>
  <c r="S17" i="21"/>
  <c r="S16" i="21"/>
  <c r="S33" i="19"/>
  <c r="S16" i="19"/>
  <c r="S18" i="19"/>
  <c r="S19" i="19"/>
  <c r="M43" i="19"/>
  <c r="V42" i="19"/>
  <c r="R42" i="19"/>
  <c r="V41" i="19"/>
  <c r="R41" i="19"/>
  <c r="V40" i="19"/>
  <c r="R40" i="19"/>
  <c r="S32" i="19"/>
  <c r="S31" i="19"/>
  <c r="S30" i="19"/>
  <c r="S29" i="19"/>
  <c r="S28" i="19"/>
  <c r="S27" i="19"/>
  <c r="S26" i="19"/>
  <c r="S25" i="19"/>
  <c r="S24" i="19"/>
  <c r="S23" i="19"/>
  <c r="S22" i="19"/>
  <c r="S21" i="19"/>
  <c r="S20" i="19"/>
  <c r="S17" i="19"/>
  <c r="S15" i="19"/>
  <c r="V39" i="26"/>
  <c r="M39" i="26"/>
  <c r="V38" i="26"/>
  <c r="R38" i="26"/>
  <c r="V37" i="26"/>
  <c r="R37" i="26"/>
  <c r="V36" i="26"/>
  <c r="R36" i="26"/>
  <c r="V35" i="26"/>
  <c r="R35" i="26"/>
  <c r="V34" i="26"/>
  <c r="R34" i="26"/>
  <c r="V33" i="26"/>
  <c r="R33" i="26"/>
  <c r="V32" i="26"/>
  <c r="R32" i="26"/>
  <c r="V31" i="26"/>
  <c r="R31" i="26"/>
  <c r="V30" i="26"/>
  <c r="R30" i="26"/>
  <c r="R39" i="26" s="1"/>
  <c r="I23" i="26"/>
  <c r="I21" i="26"/>
  <c r="I23" i="20"/>
  <c r="V43" i="21" l="1"/>
  <c r="I26" i="26"/>
  <c r="R40" i="26" s="1"/>
  <c r="M40" i="26"/>
  <c r="R31" i="20"/>
  <c r="R32" i="20"/>
  <c r="R33" i="20"/>
  <c r="R34" i="20"/>
  <c r="R35" i="20"/>
  <c r="R36" i="20"/>
  <c r="R37" i="20"/>
  <c r="R38" i="20"/>
  <c r="R30" i="20"/>
  <c r="H10" i="22"/>
  <c r="H11" i="22"/>
  <c r="H12" i="22"/>
  <c r="H13" i="22"/>
  <c r="H14" i="22"/>
  <c r="H15" i="22"/>
  <c r="H16" i="22"/>
  <c r="H17" i="22"/>
  <c r="H18" i="22"/>
  <c r="H9" i="22"/>
  <c r="H8" i="22"/>
  <c r="H18" i="25"/>
  <c r="H17" i="25"/>
  <c r="H16" i="25"/>
  <c r="H15" i="25"/>
  <c r="H14" i="25"/>
  <c r="H13" i="25"/>
  <c r="H12" i="25"/>
  <c r="H11" i="25"/>
  <c r="H10" i="25"/>
  <c r="H9" i="25"/>
  <c r="H8" i="25"/>
  <c r="R44" i="19" l="1"/>
  <c r="M44" i="19"/>
  <c r="V44" i="21"/>
  <c r="M44" i="21"/>
  <c r="P35" i="21"/>
  <c r="U35" i="21" s="1"/>
  <c r="I27" i="26"/>
  <c r="V40" i="26" s="1"/>
  <c r="R39" i="20"/>
  <c r="H19" i="22"/>
  <c r="H19" i="25"/>
  <c r="I25" i="20"/>
  <c r="I21" i="20"/>
  <c r="V30" i="20"/>
  <c r="V31" i="20"/>
  <c r="V32" i="20"/>
  <c r="V33" i="20"/>
  <c r="V34" i="20"/>
  <c r="V35" i="20"/>
  <c r="V36" i="20"/>
  <c r="V37" i="20"/>
  <c r="V38" i="20"/>
  <c r="M39" i="20"/>
  <c r="V44" i="19" l="1"/>
  <c r="I26" i="20"/>
  <c r="I27" i="20" s="1"/>
  <c r="M40" i="20"/>
  <c r="V39" i="20"/>
  <c r="R40" i="20" l="1"/>
  <c r="V4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井木組　倉吉支店</author>
  </authors>
  <commentList>
    <comment ref="D3" authorId="0" shapeId="0" xr:uid="{00000000-0006-0000-0100-000001000000}">
      <text>
        <r>
          <rPr>
            <b/>
            <sz val="9"/>
            <color indexed="81"/>
            <rFont val="ＭＳ Ｐゴシック"/>
            <family val="3"/>
            <charset val="128"/>
          </rPr>
          <t>(例）5/20と入力すると
令和1年5月20日となります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井木組　倉吉支店</author>
    <author>Administrator</author>
  </authors>
  <commentList>
    <comment ref="D3" authorId="0" shapeId="0" xr:uid="{00000000-0006-0000-0200-000001000000}">
      <text>
        <r>
          <rPr>
            <b/>
            <sz val="9"/>
            <color indexed="81"/>
            <rFont val="ＭＳ Ｐゴシック"/>
            <family val="3"/>
            <charset val="128"/>
          </rPr>
          <t xml:space="preserve">(例）5/20と入力すると
令和1年5月20日となります
</t>
        </r>
      </text>
    </comment>
    <comment ref="G5" authorId="1" shapeId="0" xr:uid="{FDBCF574-0367-4660-925C-1D8D90287F4C}">
      <text>
        <r>
          <rPr>
            <b/>
            <sz val="9"/>
            <color indexed="81"/>
            <rFont val="MS P ゴシック"/>
            <family val="3"/>
            <charset val="128"/>
          </rPr>
          <t>御社の会社名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4" authorId="0" shapeId="0" xr:uid="{7E21BADB-92FC-4FCB-91AA-F62B0A54670E}">
      <text>
        <r>
          <rPr>
            <b/>
            <sz val="9"/>
            <color indexed="81"/>
            <rFont val="MS P ゴシック"/>
            <family val="3"/>
            <charset val="128"/>
          </rPr>
          <t xml:space="preserve">(例）5/20と入力すると
令和1年5月20日となります
</t>
        </r>
      </text>
    </comment>
    <comment ref="A5" authorId="0" shapeId="0" xr:uid="{D5A13DFB-CCE0-45A5-92E2-CBF7124DBC39}">
      <text>
        <r>
          <rPr>
            <b/>
            <sz val="9"/>
            <color indexed="81"/>
            <rFont val="MS P ゴシック"/>
            <family val="3"/>
            <charset val="128"/>
          </rPr>
          <t>株式会社原田建設
　or
有限会社ハラケン
　or
共同企業体名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4" authorId="0" shapeId="0" xr:uid="{A1EF7C92-C2BA-471C-A469-B457C19CA7BD}">
      <text>
        <r>
          <rPr>
            <b/>
            <sz val="9"/>
            <color indexed="81"/>
            <rFont val="MS P ゴシック"/>
            <family val="3"/>
            <charset val="128"/>
          </rPr>
          <t xml:space="preserve">(例）5/20と入力すると
令和1年5月20日となります
</t>
        </r>
      </text>
    </comment>
    <comment ref="A5" authorId="0" shapeId="0" xr:uid="{B010ED60-AA02-4AAD-898F-D78C28916360}">
      <text>
        <r>
          <rPr>
            <b/>
            <sz val="9"/>
            <color indexed="81"/>
            <rFont val="MS P ゴシック"/>
            <family val="3"/>
            <charset val="128"/>
          </rPr>
          <t>株式会社原田建設
　or
有限会社ハラケン
　or
共同企業体名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井木組　倉吉支店</author>
    <author>Administrator</author>
  </authors>
  <commentList>
    <comment ref="J2" authorId="0" shapeId="0" xr:uid="{9686A65B-C55D-417B-8281-72424E22ED9A}">
      <text>
        <r>
          <rPr>
            <b/>
            <sz val="9"/>
            <color indexed="81"/>
            <rFont val="ＭＳ Ｐゴシック"/>
            <family val="3"/>
            <charset val="128"/>
          </rPr>
          <t>(例）5/20と入力すると
令和1年5月20日となります</t>
        </r>
      </text>
    </comment>
    <comment ref="A4" authorId="1" shapeId="0" xr:uid="{7059CFF8-E5D6-4D7E-B23B-49454DFFB5A4}">
      <text>
        <r>
          <rPr>
            <b/>
            <sz val="9"/>
            <color indexed="81"/>
            <rFont val="MS P ゴシック"/>
            <family val="3"/>
            <charset val="128"/>
          </rPr>
          <t>株式会社原田建設
　or
有限会社ハラケン
　or
共同企業体名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井木組　倉吉支店</author>
    <author>Administrator</author>
  </authors>
  <commentList>
    <comment ref="J2" authorId="0" shapeId="0" xr:uid="{FE588635-9865-4D7F-90CF-B573E7D3B60F}">
      <text>
        <r>
          <rPr>
            <b/>
            <sz val="9"/>
            <color indexed="81"/>
            <rFont val="ＭＳ Ｐゴシック"/>
            <family val="3"/>
            <charset val="128"/>
          </rPr>
          <t>(例）5/20と入力すると
令和1年5月20日となります</t>
        </r>
      </text>
    </comment>
    <comment ref="A4" authorId="1" shapeId="0" xr:uid="{E4EB500A-0ED2-405C-99F1-38CD10512C95}">
      <text>
        <r>
          <rPr>
            <b/>
            <sz val="9"/>
            <color indexed="81"/>
            <rFont val="MS P ゴシック"/>
            <family val="3"/>
            <charset val="128"/>
          </rPr>
          <t>株式会社原田建設
　or
有限会社ハラケン
　or
共同企業体名</t>
        </r>
      </text>
    </comment>
  </commentList>
</comments>
</file>

<file path=xl/sharedStrings.xml><?xml version="1.0" encoding="utf-8"?>
<sst xmlns="http://schemas.openxmlformats.org/spreadsheetml/2006/main" count="335" uniqueCount="169">
  <si>
    <t xml:space="preserve"> </t>
    <phoneticPr fontId="2"/>
  </si>
  <si>
    <t xml:space="preserve">    を添付して下さい。</t>
    <rPh sb="5" eb="7">
      <t>テンプ</t>
    </rPh>
    <rPh sb="9" eb="10">
      <t>クダ</t>
    </rPh>
    <phoneticPr fontId="2"/>
  </si>
  <si>
    <t>＊取扱い説明＊</t>
    <rPh sb="1" eb="3">
      <t>トリアツカ</t>
    </rPh>
    <rPh sb="4" eb="6">
      <t>セツメイ</t>
    </rPh>
    <phoneticPr fontId="2"/>
  </si>
  <si>
    <t xml:space="preserve">   貴社の処理方法にあわせて使用して下さい。</t>
    <phoneticPr fontId="2"/>
  </si>
  <si>
    <t xml:space="preserve">      （２０日が土曜日・祝祭日の場合は翌日の銀行営業日になります。）</t>
    <rPh sb="9" eb="10">
      <t>ヒ</t>
    </rPh>
    <rPh sb="11" eb="14">
      <t>ドヨウビ</t>
    </rPh>
    <rPh sb="15" eb="18">
      <t>シュクサイジツ</t>
    </rPh>
    <rPh sb="19" eb="21">
      <t>バアイ</t>
    </rPh>
    <rPh sb="22" eb="24">
      <t>ヨクジツ</t>
    </rPh>
    <rPh sb="25" eb="27">
      <t>ギンコウ</t>
    </rPh>
    <rPh sb="27" eb="30">
      <t>エイギョウビ</t>
    </rPh>
    <phoneticPr fontId="2"/>
  </si>
  <si>
    <t xml:space="preserve">   提出期日を過ぎた請求書は翌月まわしとなりますのでご注意ください。</t>
    <rPh sb="3" eb="5">
      <t>テイシュツ</t>
    </rPh>
    <rPh sb="5" eb="7">
      <t>キジツ</t>
    </rPh>
    <rPh sb="8" eb="9">
      <t>ス</t>
    </rPh>
    <rPh sb="11" eb="14">
      <t>セイキュウショ</t>
    </rPh>
    <rPh sb="15" eb="17">
      <t>ヨクゲツ</t>
    </rPh>
    <rPh sb="28" eb="30">
      <t>チュウイ</t>
    </rPh>
    <phoneticPr fontId="2"/>
  </si>
  <si>
    <t>＜注意事項＞</t>
    <rPh sb="1" eb="3">
      <t>チュウイ</t>
    </rPh>
    <rPh sb="3" eb="5">
      <t>ジコウ</t>
    </rPh>
    <phoneticPr fontId="2"/>
  </si>
  <si>
    <t>鳥取県鳥取市数津６２番地２</t>
    <rPh sb="0" eb="3">
      <t>トットリケン</t>
    </rPh>
    <rPh sb="3" eb="6">
      <t>トットリシ</t>
    </rPh>
    <rPh sb="6" eb="8">
      <t>スヅ</t>
    </rPh>
    <rPh sb="10" eb="12">
      <t>バンチ</t>
    </rPh>
    <phoneticPr fontId="2"/>
  </si>
  <si>
    <t>株式会社原田建設</t>
    <rPh sb="0" eb="2">
      <t>カブシキ</t>
    </rPh>
    <rPh sb="2" eb="4">
      <t>カイシャ</t>
    </rPh>
    <rPh sb="4" eb="6">
      <t>ハラダ</t>
    </rPh>
    <rPh sb="6" eb="8">
      <t>ケンセツ</t>
    </rPh>
    <phoneticPr fontId="2"/>
  </si>
  <si>
    <t>（様式-1）</t>
    <rPh sb="1" eb="3">
      <t>ヨウシキ</t>
    </rPh>
    <phoneticPr fontId="2"/>
  </si>
  <si>
    <t>請　求　一　覧　表</t>
    <rPh sb="0" eb="1">
      <t>ショウ</t>
    </rPh>
    <rPh sb="2" eb="3">
      <t>モトム</t>
    </rPh>
    <rPh sb="4" eb="5">
      <t>イチ</t>
    </rPh>
    <rPh sb="6" eb="7">
      <t>ラン</t>
    </rPh>
    <rPh sb="8" eb="9">
      <t>ヒョウ</t>
    </rPh>
    <phoneticPr fontId="2"/>
  </si>
  <si>
    <t>請求月日</t>
    <rPh sb="0" eb="2">
      <t>セイキュウ</t>
    </rPh>
    <rPh sb="2" eb="4">
      <t>ガッピ</t>
    </rPh>
    <phoneticPr fontId="2"/>
  </si>
  <si>
    <t>会社名</t>
    <rPh sb="0" eb="2">
      <t>カイシャ</t>
    </rPh>
    <rPh sb="2" eb="3">
      <t>メイ</t>
    </rPh>
    <phoneticPr fontId="2"/>
  </si>
  <si>
    <t>（株）○○○○</t>
    <rPh sb="0" eb="3">
      <t>カブ</t>
    </rPh>
    <phoneticPr fontId="2"/>
  </si>
  <si>
    <t>部署</t>
    <rPh sb="0" eb="2">
      <t>ブショ</t>
    </rPh>
    <phoneticPr fontId="2"/>
  </si>
  <si>
    <t>工事コード</t>
    <rPh sb="0" eb="2">
      <t>コウジ</t>
    </rPh>
    <phoneticPr fontId="2"/>
  </si>
  <si>
    <t>工  事  略  称</t>
    <rPh sb="0" eb="1">
      <t>コウ</t>
    </rPh>
    <rPh sb="3" eb="4">
      <t>コト</t>
    </rPh>
    <rPh sb="6" eb="7">
      <t>リャク</t>
    </rPh>
    <rPh sb="9" eb="10">
      <t>ショウ</t>
    </rPh>
    <phoneticPr fontId="2"/>
  </si>
  <si>
    <t>金  額  （税抜き）</t>
    <rPh sb="0" eb="1">
      <t>キン</t>
    </rPh>
    <rPh sb="3" eb="4">
      <t>ガク</t>
    </rPh>
    <rPh sb="7" eb="8">
      <t>ゼイ</t>
    </rPh>
    <rPh sb="8" eb="9">
      <t>ヌ</t>
    </rPh>
    <phoneticPr fontId="2"/>
  </si>
  <si>
    <t>金  額  （税込み）</t>
    <rPh sb="0" eb="1">
      <t>キン</t>
    </rPh>
    <rPh sb="3" eb="4">
      <t>ガク</t>
    </rPh>
    <rPh sb="7" eb="9">
      <t>ゼイコ</t>
    </rPh>
    <phoneticPr fontId="2"/>
  </si>
  <si>
    <t>土木</t>
    <rPh sb="0" eb="2">
      <t>ドボク</t>
    </rPh>
    <phoneticPr fontId="2"/>
  </si>
  <si>
    <t>工務</t>
    <rPh sb="0" eb="2">
      <t>コウム</t>
    </rPh>
    <phoneticPr fontId="2"/>
  </si>
  <si>
    <t>合計</t>
    <rPh sb="0" eb="2">
      <t>ゴウケイ</t>
    </rPh>
    <phoneticPr fontId="2"/>
  </si>
  <si>
    <r>
      <t>　</t>
    </r>
    <r>
      <rPr>
        <sz val="11"/>
        <color indexed="12"/>
        <rFont val="ＭＳ Ｐ明朝"/>
        <family val="1"/>
        <charset val="128"/>
      </rPr>
      <t>※振込先を常時記入</t>
    </r>
    <rPh sb="2" eb="4">
      <t>フリコミ</t>
    </rPh>
    <rPh sb="4" eb="5">
      <t>サキ</t>
    </rPh>
    <rPh sb="6" eb="8">
      <t>ジョウジ</t>
    </rPh>
    <rPh sb="8" eb="10">
      <t>キニュウ</t>
    </rPh>
    <phoneticPr fontId="2"/>
  </si>
  <si>
    <t>振込銀行名</t>
    <rPh sb="0" eb="2">
      <t>フリコミ</t>
    </rPh>
    <rPh sb="2" eb="5">
      <t>ギンコウメイ</t>
    </rPh>
    <phoneticPr fontId="2"/>
  </si>
  <si>
    <t>○○銀行</t>
    <rPh sb="2" eb="4">
      <t>ギンコウ</t>
    </rPh>
    <phoneticPr fontId="2"/>
  </si>
  <si>
    <t>支店名</t>
    <rPh sb="0" eb="3">
      <t>シテンメイ</t>
    </rPh>
    <phoneticPr fontId="2"/>
  </si>
  <si>
    <t>△△支店</t>
    <rPh sb="2" eb="4">
      <t>シテン</t>
    </rPh>
    <phoneticPr fontId="2"/>
  </si>
  <si>
    <t>口座番号</t>
    <rPh sb="0" eb="2">
      <t>コウザ</t>
    </rPh>
    <rPh sb="2" eb="4">
      <t>バンゴウ</t>
    </rPh>
    <phoneticPr fontId="2"/>
  </si>
  <si>
    <t>当     ・    普</t>
    <rPh sb="0" eb="1">
      <t>トウ</t>
    </rPh>
    <rPh sb="11" eb="12">
      <t>ススム</t>
    </rPh>
    <phoneticPr fontId="2"/>
  </si>
  <si>
    <t>№</t>
    <phoneticPr fontId="2"/>
  </si>
  <si>
    <t>1234567</t>
    <phoneticPr fontId="2"/>
  </si>
  <si>
    <t>(フリガナ）</t>
    <phoneticPr fontId="2"/>
  </si>
  <si>
    <t>　カブシキガイシャ　○　○　○　○　　ダイヒョウトリシマリヤク　○　○　○　○　</t>
    <phoneticPr fontId="2"/>
  </si>
  <si>
    <t>名    義</t>
    <rPh sb="0" eb="1">
      <t>ナ</t>
    </rPh>
    <rPh sb="5" eb="6">
      <t>ギ</t>
    </rPh>
    <phoneticPr fontId="2"/>
  </si>
  <si>
    <t>　株式会社○　○　○　○　代表取締役　　○　○　○　○</t>
    <rPh sb="1" eb="3">
      <t>カブシキ</t>
    </rPh>
    <rPh sb="3" eb="5">
      <t>カイシャ</t>
    </rPh>
    <rPh sb="13" eb="15">
      <t>ダイヒョウ</t>
    </rPh>
    <rPh sb="15" eb="18">
      <t>トリシマリヤク</t>
    </rPh>
    <phoneticPr fontId="2"/>
  </si>
  <si>
    <t>社長</t>
    <rPh sb="0" eb="2">
      <t>シャチョウ</t>
    </rPh>
    <phoneticPr fontId="2"/>
  </si>
  <si>
    <t>専務</t>
    <rPh sb="0" eb="2">
      <t>センム</t>
    </rPh>
    <phoneticPr fontId="2"/>
  </si>
  <si>
    <t>総務担当印</t>
    <rPh sb="0" eb="2">
      <t>ソウム</t>
    </rPh>
    <rPh sb="2" eb="4">
      <t>タントウ</t>
    </rPh>
    <rPh sb="4" eb="5">
      <t>イン</t>
    </rPh>
    <phoneticPr fontId="2"/>
  </si>
  <si>
    <t>（様式-2）</t>
    <rPh sb="1" eb="3">
      <t>ヨウシキ</t>
    </rPh>
    <phoneticPr fontId="2"/>
  </si>
  <si>
    <t>太枠内をご記入下さい</t>
    <rPh sb="0" eb="1">
      <t>フト</t>
    </rPh>
    <rPh sb="1" eb="2">
      <t>ワク</t>
    </rPh>
    <rPh sb="2" eb="3">
      <t>ナイ</t>
    </rPh>
    <rPh sb="5" eb="7">
      <t>キニュウ</t>
    </rPh>
    <rPh sb="7" eb="8">
      <t>クダ</t>
    </rPh>
    <phoneticPr fontId="2"/>
  </si>
  <si>
    <t>下記の通り請求致します。</t>
    <rPh sb="0" eb="2">
      <t>カキ</t>
    </rPh>
    <rPh sb="3" eb="4">
      <t>トオ</t>
    </rPh>
    <rPh sb="5" eb="7">
      <t>セイキュウ</t>
    </rPh>
    <rPh sb="7" eb="8">
      <t>イタ</t>
    </rPh>
    <phoneticPr fontId="2"/>
  </si>
  <si>
    <t>部長印</t>
    <rPh sb="0" eb="2">
      <t>ブチョウ</t>
    </rPh>
    <rPh sb="2" eb="3">
      <t>イン</t>
    </rPh>
    <phoneticPr fontId="2"/>
  </si>
  <si>
    <t>担当印</t>
    <rPh sb="0" eb="2">
      <t>タントウ</t>
    </rPh>
    <rPh sb="2" eb="3">
      <t>イン</t>
    </rPh>
    <phoneticPr fontId="2"/>
  </si>
  <si>
    <t>建　築</t>
    <rPh sb="0" eb="1">
      <t>ケン</t>
    </rPh>
    <rPh sb="2" eb="3">
      <t>チク</t>
    </rPh>
    <phoneticPr fontId="2"/>
  </si>
  <si>
    <t>土　木</t>
    <rPh sb="0" eb="1">
      <t>ド</t>
    </rPh>
    <rPh sb="2" eb="3">
      <t>キ</t>
    </rPh>
    <phoneticPr fontId="2"/>
  </si>
  <si>
    <t>工　務</t>
    <rPh sb="0" eb="1">
      <t>コウ</t>
    </rPh>
    <rPh sb="2" eb="3">
      <t>ム</t>
    </rPh>
    <phoneticPr fontId="2"/>
  </si>
  <si>
    <t>現場監督名</t>
    <rPh sb="0" eb="2">
      <t>ゲンバ</t>
    </rPh>
    <rPh sb="2" eb="4">
      <t>カントク</t>
    </rPh>
    <rPh sb="4" eb="5">
      <t>メイ</t>
    </rPh>
    <phoneticPr fontId="2"/>
  </si>
  <si>
    <t>○　○　○　○</t>
    <phoneticPr fontId="2"/>
  </si>
  <si>
    <t>工事名</t>
    <rPh sb="0" eb="2">
      <t>コウジ</t>
    </rPh>
    <rPh sb="2" eb="3">
      <t>メイ</t>
    </rPh>
    <phoneticPr fontId="2"/>
  </si>
  <si>
    <t>〒</t>
    <phoneticPr fontId="2"/>
  </si>
  <si>
    <t>住所</t>
    <rPh sb="0" eb="2">
      <t>ジュウショ</t>
    </rPh>
    <phoneticPr fontId="2"/>
  </si>
  <si>
    <t>会社名</t>
    <rPh sb="0" eb="3">
      <t>カイシャメイ</t>
    </rPh>
    <phoneticPr fontId="2"/>
  </si>
  <si>
    <t>注文件名</t>
    <rPh sb="0" eb="2">
      <t>チュウモン</t>
    </rPh>
    <rPh sb="2" eb="4">
      <t>ケンメイ</t>
    </rPh>
    <phoneticPr fontId="2"/>
  </si>
  <si>
    <t>土工事一式</t>
    <rPh sb="0" eb="1">
      <t>ツチ</t>
    </rPh>
    <rPh sb="1" eb="3">
      <t>コウジ</t>
    </rPh>
    <rPh sb="3" eb="5">
      <t>イッシキ</t>
    </rPh>
    <phoneticPr fontId="2"/>
  </si>
  <si>
    <t>摘        要</t>
    <rPh sb="0" eb="1">
      <t>テキ</t>
    </rPh>
    <rPh sb="9" eb="10">
      <t>ヨウ</t>
    </rPh>
    <phoneticPr fontId="2"/>
  </si>
  <si>
    <t>金    額</t>
    <rPh sb="0" eb="1">
      <t>キン</t>
    </rPh>
    <rPh sb="5" eb="6">
      <t>ガク</t>
    </rPh>
    <phoneticPr fontId="2"/>
  </si>
  <si>
    <t>振   込   先</t>
    <rPh sb="0" eb="1">
      <t>オサム</t>
    </rPh>
    <rPh sb="4" eb="5">
      <t>コミ</t>
    </rPh>
    <rPh sb="8" eb="9">
      <t>サキ</t>
    </rPh>
    <phoneticPr fontId="2"/>
  </si>
  <si>
    <t>契 約</t>
    <rPh sb="0" eb="1">
      <t>チギリ</t>
    </rPh>
    <rPh sb="2" eb="3">
      <t>ヤク</t>
    </rPh>
    <phoneticPr fontId="2"/>
  </si>
  <si>
    <t>当初契約金額</t>
    <rPh sb="0" eb="2">
      <t>トウショ</t>
    </rPh>
    <rPh sb="2" eb="4">
      <t>ケイヤク</t>
    </rPh>
    <rPh sb="4" eb="6">
      <t>キンガク</t>
    </rPh>
    <phoneticPr fontId="2"/>
  </si>
  <si>
    <t>振込銀行名</t>
    <rPh sb="0" eb="2">
      <t>フリコ</t>
    </rPh>
    <rPh sb="2" eb="4">
      <t>ギンコウ</t>
    </rPh>
    <rPh sb="4" eb="5">
      <t>メイ</t>
    </rPh>
    <phoneticPr fontId="2"/>
  </si>
  <si>
    <t>支店</t>
    <rPh sb="0" eb="2">
      <t>シテン</t>
    </rPh>
    <phoneticPr fontId="2"/>
  </si>
  <si>
    <t>○　○</t>
    <phoneticPr fontId="2"/>
  </si>
  <si>
    <t>変更増減金額</t>
    <rPh sb="0" eb="2">
      <t>ヘンコウ</t>
    </rPh>
    <rPh sb="2" eb="4">
      <t>ゾウゲン</t>
    </rPh>
    <rPh sb="4" eb="6">
      <t>キンガク</t>
    </rPh>
    <phoneticPr fontId="2"/>
  </si>
  <si>
    <t>計</t>
    <rPh sb="0" eb="1">
      <t>ケイ</t>
    </rPh>
    <phoneticPr fontId="2"/>
  </si>
  <si>
    <t>出来高</t>
    <rPh sb="0" eb="3">
      <t>デキダカ</t>
    </rPh>
    <phoneticPr fontId="2"/>
  </si>
  <si>
    <t>累計出来高</t>
    <rPh sb="0" eb="2">
      <t>ルイケイ</t>
    </rPh>
    <rPh sb="2" eb="5">
      <t>デキダカ</t>
    </rPh>
    <phoneticPr fontId="2"/>
  </si>
  <si>
    <t>名義</t>
    <rPh sb="0" eb="2">
      <t>メイギ</t>
    </rPh>
    <phoneticPr fontId="2"/>
  </si>
  <si>
    <t>請 求</t>
    <rPh sb="0" eb="1">
      <t>ショウ</t>
    </rPh>
    <rPh sb="2" eb="3">
      <t>モトム</t>
    </rPh>
    <phoneticPr fontId="2"/>
  </si>
  <si>
    <t>既請求金額</t>
    <rPh sb="0" eb="1">
      <t>キ</t>
    </rPh>
    <rPh sb="1" eb="3">
      <t>セイキュウ</t>
    </rPh>
    <rPh sb="3" eb="5">
      <t>キンガク</t>
    </rPh>
    <phoneticPr fontId="2"/>
  </si>
  <si>
    <t>当  ・ 普</t>
    <rPh sb="0" eb="1">
      <t>トウ</t>
    </rPh>
    <rPh sb="5" eb="6">
      <t>ススム</t>
    </rPh>
    <phoneticPr fontId="2"/>
  </si>
  <si>
    <t>口座№</t>
    <rPh sb="0" eb="2">
      <t>コウザ</t>
    </rPh>
    <phoneticPr fontId="2"/>
  </si>
  <si>
    <t>今回請求金額</t>
    <rPh sb="0" eb="2">
      <t>コンカイ</t>
    </rPh>
    <rPh sb="2" eb="4">
      <t>セイキュウ</t>
    </rPh>
    <rPh sb="4" eb="6">
      <t>キンガク</t>
    </rPh>
    <phoneticPr fontId="2"/>
  </si>
  <si>
    <t>今回消費税</t>
    <rPh sb="0" eb="2">
      <t>コンカイ</t>
    </rPh>
    <rPh sb="2" eb="5">
      <t>ショウヒゼイ</t>
    </rPh>
    <phoneticPr fontId="2"/>
  </si>
  <si>
    <t>送金・小切手</t>
    <rPh sb="0" eb="2">
      <t>ソウキン</t>
    </rPh>
    <rPh sb="3" eb="6">
      <t>コギッテ</t>
    </rPh>
    <phoneticPr fontId="2"/>
  </si>
  <si>
    <t>％</t>
    <phoneticPr fontId="2"/>
  </si>
  <si>
    <t>税込請求金額</t>
    <rPh sb="0" eb="2">
      <t>ゼイコ</t>
    </rPh>
    <rPh sb="2" eb="4">
      <t>セイキュウ</t>
    </rPh>
    <rPh sb="4" eb="6">
      <t>キンガク</t>
    </rPh>
    <phoneticPr fontId="2"/>
  </si>
  <si>
    <t>手   形</t>
    <rPh sb="0" eb="1">
      <t>テ</t>
    </rPh>
    <rPh sb="4" eb="5">
      <t>ケイ</t>
    </rPh>
    <phoneticPr fontId="2"/>
  </si>
  <si>
    <t>今 回 請 求 額 よ り 相 殺 内 訳</t>
    <rPh sb="0" eb="1">
      <t>イマ</t>
    </rPh>
    <rPh sb="2" eb="3">
      <t>カイ</t>
    </rPh>
    <rPh sb="4" eb="5">
      <t>ショウ</t>
    </rPh>
    <rPh sb="6" eb="7">
      <t>モトム</t>
    </rPh>
    <rPh sb="8" eb="9">
      <t>ガク</t>
    </rPh>
    <rPh sb="14" eb="15">
      <t>ソウ</t>
    </rPh>
    <rPh sb="16" eb="17">
      <t>コロ</t>
    </rPh>
    <rPh sb="18" eb="19">
      <t>ナイ</t>
    </rPh>
    <rPh sb="20" eb="21">
      <t>ヤク</t>
    </rPh>
    <phoneticPr fontId="2"/>
  </si>
  <si>
    <t>支  払  先</t>
    <rPh sb="0" eb="1">
      <t>ササ</t>
    </rPh>
    <rPh sb="3" eb="4">
      <t>バライ</t>
    </rPh>
    <rPh sb="6" eb="7">
      <t>サキ</t>
    </rPh>
    <phoneticPr fontId="2"/>
  </si>
  <si>
    <t>品     名</t>
    <rPh sb="0" eb="1">
      <t>シナ</t>
    </rPh>
    <rPh sb="6" eb="7">
      <t>メイ</t>
    </rPh>
    <phoneticPr fontId="2"/>
  </si>
  <si>
    <t>金      額</t>
    <rPh sb="0" eb="1">
      <t>キン</t>
    </rPh>
    <rPh sb="7" eb="8">
      <t>ガク</t>
    </rPh>
    <phoneticPr fontId="2"/>
  </si>
  <si>
    <t>消  費  税</t>
    <rPh sb="0" eb="1">
      <t>ケ</t>
    </rPh>
    <rPh sb="3" eb="4">
      <t>ヒ</t>
    </rPh>
    <rPh sb="6" eb="7">
      <t>ゼイ</t>
    </rPh>
    <phoneticPr fontId="2"/>
  </si>
  <si>
    <t>合     計</t>
    <rPh sb="0" eb="1">
      <t>ゴウ</t>
    </rPh>
    <rPh sb="6" eb="7">
      <t>ケイ</t>
    </rPh>
    <phoneticPr fontId="2"/>
  </si>
  <si>
    <t>差  引  分  合  計</t>
    <rPh sb="0" eb="1">
      <t>サ</t>
    </rPh>
    <rPh sb="3" eb="4">
      <t>イン</t>
    </rPh>
    <rPh sb="6" eb="7">
      <t>ブン</t>
    </rPh>
    <rPh sb="9" eb="10">
      <t>ゴウ</t>
    </rPh>
    <rPh sb="12" eb="13">
      <t>ケイ</t>
    </rPh>
    <phoneticPr fontId="2"/>
  </si>
  <si>
    <t>今  回  差  引  支  払  額</t>
    <rPh sb="0" eb="1">
      <t>イマ</t>
    </rPh>
    <rPh sb="3" eb="4">
      <t>カイ</t>
    </rPh>
    <rPh sb="6" eb="7">
      <t>サ</t>
    </rPh>
    <rPh sb="9" eb="10">
      <t>イン</t>
    </rPh>
    <rPh sb="12" eb="13">
      <t>ササ</t>
    </rPh>
    <rPh sb="15" eb="16">
      <t>バライ</t>
    </rPh>
    <rPh sb="18" eb="19">
      <t>ガク</t>
    </rPh>
    <phoneticPr fontId="2"/>
  </si>
  <si>
    <t>請 　求 　明　 細 　書</t>
    <rPh sb="0" eb="1">
      <t>ショウ</t>
    </rPh>
    <rPh sb="3" eb="4">
      <t>モトム</t>
    </rPh>
    <rPh sb="6" eb="7">
      <t>メイ</t>
    </rPh>
    <rPh sb="9" eb="10">
      <t>ホソ</t>
    </rPh>
    <rPh sb="12" eb="13">
      <t>ショ</t>
    </rPh>
    <phoneticPr fontId="2"/>
  </si>
  <si>
    <t>御中</t>
    <rPh sb="0" eb="2">
      <t>オンチュウ</t>
    </rPh>
    <phoneticPr fontId="2"/>
  </si>
  <si>
    <t>請　求　明　細　書</t>
    <rPh sb="0" eb="1">
      <t>ショウ</t>
    </rPh>
    <rPh sb="2" eb="3">
      <t>モトム</t>
    </rPh>
    <rPh sb="4" eb="5">
      <t>メイ</t>
    </rPh>
    <rPh sb="6" eb="7">
      <t>ホソ</t>
    </rPh>
    <rPh sb="8" eb="9">
      <t>ショ</t>
    </rPh>
    <phoneticPr fontId="2"/>
  </si>
  <si>
    <t>部 署</t>
    <rPh sb="0" eb="1">
      <t>ブ</t>
    </rPh>
    <rPh sb="2" eb="3">
      <t>ショ</t>
    </rPh>
    <phoneticPr fontId="2"/>
  </si>
  <si>
    <t>住　所</t>
    <rPh sb="0" eb="1">
      <t>ジュウ</t>
    </rPh>
    <rPh sb="2" eb="3">
      <t>ショ</t>
    </rPh>
    <phoneticPr fontId="2"/>
  </si>
  <si>
    <t>電話番号</t>
    <rPh sb="0" eb="2">
      <t>デンワ</t>
    </rPh>
    <rPh sb="2" eb="4">
      <t>バンゴウ</t>
    </rPh>
    <phoneticPr fontId="2"/>
  </si>
  <si>
    <t>FAX番号</t>
    <rPh sb="3" eb="5">
      <t>バンゴウ</t>
    </rPh>
    <phoneticPr fontId="2"/>
  </si>
  <si>
    <t>日付</t>
    <rPh sb="0" eb="2">
      <t>ヒヅケ</t>
    </rPh>
    <phoneticPr fontId="2"/>
  </si>
  <si>
    <t>品目・品名</t>
    <rPh sb="0" eb="2">
      <t>ヒンモク</t>
    </rPh>
    <rPh sb="3" eb="5">
      <t>ヒンメイ</t>
    </rPh>
    <phoneticPr fontId="2"/>
  </si>
  <si>
    <t>規格・寸法</t>
    <rPh sb="0" eb="2">
      <t>キカク</t>
    </rPh>
    <rPh sb="3" eb="5">
      <t>スンポウ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</si>
  <si>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</si>
  <si>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</si>
  <si>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</si>
  <si>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</si>
  <si>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御中　</t>
    <rPh sb="0" eb="2">
      <t>オンチュウ</t>
    </rPh>
    <phoneticPr fontId="2"/>
  </si>
  <si>
    <t>その他</t>
    <rPh sb="2" eb="3">
      <t>タ</t>
    </rPh>
    <phoneticPr fontId="2"/>
  </si>
  <si>
    <t>現場監督者</t>
    <rPh sb="0" eb="2">
      <t>ゲンバ</t>
    </rPh>
    <rPh sb="2" eb="4">
      <t>カントク</t>
    </rPh>
    <rPh sb="4" eb="5">
      <t>シャ</t>
    </rPh>
    <phoneticPr fontId="2"/>
  </si>
  <si>
    <t>＊支払い条件＊</t>
    <rPh sb="1" eb="3">
      <t>シハラ</t>
    </rPh>
    <rPh sb="4" eb="6">
      <t>ジョウケン</t>
    </rPh>
    <phoneticPr fontId="2"/>
  </si>
  <si>
    <t>※振込手数料は貴社にてご負担ください。</t>
    <rPh sb="1" eb="6">
      <t>フリコミテスウリョウ</t>
    </rPh>
    <rPh sb="7" eb="9">
      <t>キシャ</t>
    </rPh>
    <rPh sb="12" eb="14">
      <t>フタン</t>
    </rPh>
    <phoneticPr fontId="2"/>
  </si>
  <si>
    <t>建築</t>
  </si>
  <si>
    <t>□□□□</t>
  </si>
  <si>
    <t>○○○</t>
    <phoneticPr fontId="2"/>
  </si>
  <si>
    <t>△△△</t>
    <phoneticPr fontId="2"/>
  </si>
  <si>
    <t>□□□</t>
    <phoneticPr fontId="2"/>
  </si>
  <si>
    <t>上記出来高の100％</t>
    <rPh sb="0" eb="2">
      <t>ジョウキ</t>
    </rPh>
    <rPh sb="2" eb="5">
      <t>デキダカ</t>
    </rPh>
    <phoneticPr fontId="2"/>
  </si>
  <si>
    <t>FAX番号</t>
    <phoneticPr fontId="2"/>
  </si>
  <si>
    <t>登録番号</t>
    <rPh sb="0" eb="2">
      <t>トウロク</t>
    </rPh>
    <rPh sb="2" eb="4">
      <t>バンゴウ</t>
    </rPh>
    <phoneticPr fontId="2"/>
  </si>
  <si>
    <t>工事略称</t>
    <phoneticPr fontId="2"/>
  </si>
  <si>
    <t>注文番号</t>
  </si>
  <si>
    <t>A23-1</t>
    <phoneticPr fontId="2"/>
  </si>
  <si>
    <t>A23101</t>
    <phoneticPr fontId="2"/>
  </si>
  <si>
    <t>B23304</t>
    <phoneticPr fontId="2"/>
  </si>
  <si>
    <t>C23307</t>
    <phoneticPr fontId="2"/>
  </si>
  <si>
    <t>（様式-5）</t>
    <rPh sb="1" eb="3">
      <t>ヨウシキ</t>
    </rPh>
    <phoneticPr fontId="2"/>
  </si>
  <si>
    <t>登録番号</t>
    <phoneticPr fontId="2"/>
  </si>
  <si>
    <t>※印は軽減税率対象商品</t>
    <rPh sb="1" eb="2">
      <t>シルシ</t>
    </rPh>
    <rPh sb="3" eb="7">
      <t>ケイゲンゼイリツ</t>
    </rPh>
    <rPh sb="7" eb="11">
      <t>タイショウショウヒン</t>
    </rPh>
    <phoneticPr fontId="2"/>
  </si>
  <si>
    <t>請求金額</t>
    <phoneticPr fontId="2"/>
  </si>
  <si>
    <t>税抜金額</t>
    <rPh sb="0" eb="2">
      <t>ゼイヌキ</t>
    </rPh>
    <rPh sb="2" eb="4">
      <t>キンガク</t>
    </rPh>
    <phoneticPr fontId="2"/>
  </si>
  <si>
    <t>消費税額</t>
    <phoneticPr fontId="2"/>
  </si>
  <si>
    <t>税込金額</t>
    <rPh sb="0" eb="4">
      <t>ゼイコミキンガク</t>
    </rPh>
    <phoneticPr fontId="2"/>
  </si>
  <si>
    <t>10％対象 計</t>
    <phoneticPr fontId="2"/>
  </si>
  <si>
    <t>手形</t>
    <phoneticPr fontId="2"/>
  </si>
  <si>
    <t xml:space="preserve">  8％対象 計</t>
    <rPh sb="4" eb="6">
      <t>タイショウ</t>
    </rPh>
    <rPh sb="7" eb="8">
      <t>ケイ</t>
    </rPh>
    <phoneticPr fontId="2"/>
  </si>
  <si>
    <t>適格請求書発行事業者の氏名又は名称</t>
    <phoneticPr fontId="2"/>
  </si>
  <si>
    <t>　　　　　及び登録番号</t>
    <phoneticPr fontId="2"/>
  </si>
  <si>
    <t>□□□□建設工事</t>
    <rPh sb="4" eb="6">
      <t>ケンセツ</t>
    </rPh>
    <rPh sb="6" eb="8">
      <t>コウジ</t>
    </rPh>
    <phoneticPr fontId="2"/>
  </si>
  <si>
    <t>A23101</t>
    <phoneticPr fontId="2"/>
  </si>
  <si>
    <t>○○○○</t>
    <phoneticPr fontId="2"/>
  </si>
  <si>
    <t>△△△△工事</t>
    <phoneticPr fontId="2"/>
  </si>
  <si>
    <t>土工労務費</t>
  </si>
  <si>
    <t>斫り工</t>
  </si>
  <si>
    <t>コンプレッサー</t>
  </si>
  <si>
    <t>セメント</t>
  </si>
  <si>
    <t>ブルーシート</t>
  </si>
  <si>
    <t>１０ｍ角</t>
  </si>
  <si>
    <t>人</t>
  </si>
  <si>
    <t>台</t>
  </si>
  <si>
    <t>袋</t>
  </si>
  <si>
    <t>枚</t>
  </si>
  <si>
    <r>
      <t>１．請求書は 必ず</t>
    </r>
    <r>
      <rPr>
        <sz val="12"/>
        <color rgb="FFFF0000"/>
        <rFont val="ＭＳ Ｐ明朝"/>
        <family val="1"/>
        <charset val="128"/>
      </rPr>
      <t>当社専用請求書</t>
    </r>
    <r>
      <rPr>
        <sz val="12"/>
        <rFont val="ＭＳ Ｐ明朝"/>
        <family val="1"/>
        <charset val="128"/>
      </rPr>
      <t>を 『工事現場』ごとに別葉で作成し、</t>
    </r>
    <rPh sb="2" eb="5">
      <t>セイキュウショ</t>
    </rPh>
    <rPh sb="7" eb="8">
      <t>カナラ</t>
    </rPh>
    <rPh sb="9" eb="11">
      <t>トウシャ</t>
    </rPh>
    <rPh sb="11" eb="13">
      <t>センヨウ</t>
    </rPh>
    <rPh sb="13" eb="16">
      <t>セイキュウショ</t>
    </rPh>
    <rPh sb="27" eb="28">
      <t>ベツ</t>
    </rPh>
    <rPh sb="28" eb="29">
      <t>ハ</t>
    </rPh>
    <rPh sb="30" eb="32">
      <t>サクセイ</t>
    </rPh>
    <phoneticPr fontId="2"/>
  </si>
  <si>
    <r>
      <t>　　　（様式-1）請求一覧表　を添付して下さい。</t>
    </r>
    <r>
      <rPr>
        <sz val="12"/>
        <color indexed="12"/>
        <rFont val="ＭＳ Ｐ明朝"/>
        <family val="1"/>
        <charset val="128"/>
      </rPr>
      <t>　(印刷は黒字で結構です。）</t>
    </r>
    <rPh sb="4" eb="6">
      <t>ヨウシキ</t>
    </rPh>
    <rPh sb="9" eb="11">
      <t>セイキュウ</t>
    </rPh>
    <rPh sb="11" eb="14">
      <t>イチランヒョウ</t>
    </rPh>
    <rPh sb="16" eb="18">
      <t>テンプ</t>
    </rPh>
    <rPh sb="20" eb="21">
      <t>クダ</t>
    </rPh>
    <rPh sb="26" eb="28">
      <t>インサツ</t>
    </rPh>
    <rPh sb="29" eb="31">
      <t>クロジ</t>
    </rPh>
    <rPh sb="32" eb="34">
      <t>ケッコウ</t>
    </rPh>
    <phoneticPr fontId="2"/>
  </si>
  <si>
    <r>
      <t>２．同一の工事現場で、貴社の請求書が２枚以上になるときは、総額を集計記載した表紙</t>
    </r>
    <r>
      <rPr>
        <sz val="12"/>
        <color indexed="12"/>
        <rFont val="ＭＳ Ｐ明朝"/>
        <family val="1"/>
        <charset val="128"/>
      </rPr>
      <t>（貴社の様式で可）</t>
    </r>
    <rPh sb="2" eb="4">
      <t>ドウイツ</t>
    </rPh>
    <rPh sb="5" eb="7">
      <t>コウジ</t>
    </rPh>
    <rPh sb="11" eb="13">
      <t>キシャ</t>
    </rPh>
    <rPh sb="29" eb="31">
      <t>ソウガク</t>
    </rPh>
    <rPh sb="32" eb="34">
      <t>シュウケイ</t>
    </rPh>
    <rPh sb="34" eb="36">
      <t>キサイ</t>
    </rPh>
    <rPh sb="38" eb="40">
      <t>ヒョウシ</t>
    </rPh>
    <rPh sb="41" eb="43">
      <t>キシャ</t>
    </rPh>
    <rPh sb="44" eb="46">
      <t>ヨウシキ</t>
    </rPh>
    <rPh sb="47" eb="48">
      <t>カ</t>
    </rPh>
    <phoneticPr fontId="2"/>
  </si>
  <si>
    <t>４．令和５年（２０２３年）１０月１日から導入される「インボイス制度」（適格請求書等保存方式）の実施に伴い、</t>
    <rPh sb="20" eb="22">
      <t>ドウニュウ</t>
    </rPh>
    <rPh sb="47" eb="49">
      <t>ジッシ</t>
    </rPh>
    <rPh sb="50" eb="51">
      <t>トモナ</t>
    </rPh>
    <phoneticPr fontId="2"/>
  </si>
  <si>
    <r>
      <t>　　</t>
    </r>
    <r>
      <rPr>
        <sz val="12"/>
        <color rgb="FFFF0000"/>
        <rFont val="ＭＳ Ｐ明朝"/>
        <family val="1"/>
        <charset val="128"/>
      </rPr>
      <t>適格請求書発行事業者の登録番号</t>
    </r>
    <r>
      <rPr>
        <sz val="12"/>
        <color theme="1"/>
        <rFont val="ＭＳ Ｐ明朝"/>
        <family val="1"/>
        <charset val="128"/>
      </rPr>
      <t>の記入をお願いします。</t>
    </r>
    <rPh sb="18" eb="20">
      <t>キニュウ</t>
    </rPh>
    <rPh sb="22" eb="23">
      <t>ネガ</t>
    </rPh>
    <phoneticPr fontId="2"/>
  </si>
  <si>
    <t>○請求書用紙は、　（様式-2）契約用請求書　と　(様式-3）常用他請求書　の２種類があります。</t>
    <rPh sb="1" eb="4">
      <t>セイキュウショ</t>
    </rPh>
    <rPh sb="4" eb="6">
      <t>ヨウシ</t>
    </rPh>
    <rPh sb="15" eb="17">
      <t>ケイヤク</t>
    </rPh>
    <rPh sb="17" eb="18">
      <t>ヨウ</t>
    </rPh>
    <rPh sb="18" eb="21">
      <t>セイキュウショ</t>
    </rPh>
    <rPh sb="30" eb="32">
      <t>ジョウヨウ</t>
    </rPh>
    <rPh sb="32" eb="33">
      <t>ホカ</t>
    </rPh>
    <rPh sb="33" eb="36">
      <t>セイキュウショ</t>
    </rPh>
    <rPh sb="39" eb="41">
      <t>シュルイ</t>
    </rPh>
    <phoneticPr fontId="2"/>
  </si>
  <si>
    <r>
      <t>○請求書の</t>
    </r>
    <r>
      <rPr>
        <u/>
        <sz val="12"/>
        <color indexed="12"/>
        <rFont val="ＭＳ Ｐ明朝"/>
        <family val="1"/>
        <charset val="128"/>
      </rPr>
      <t>締切は毎月２０日</t>
    </r>
    <r>
      <rPr>
        <sz val="12"/>
        <color indexed="12"/>
        <rFont val="ＭＳ Ｐ明朝"/>
        <family val="1"/>
        <charset val="128"/>
      </rPr>
      <t>。（労務については末締めです。）</t>
    </r>
    <r>
      <rPr>
        <u/>
        <sz val="12"/>
        <color indexed="12"/>
        <rFont val="ＭＳ Ｐ明朝"/>
        <family val="1"/>
        <charset val="128"/>
      </rPr>
      <t>お支払いは翌月２０日</t>
    </r>
    <r>
      <rPr>
        <sz val="12"/>
        <rFont val="ＭＳ Ｐ明朝"/>
        <family val="1"/>
        <charset val="128"/>
      </rPr>
      <t>となります。</t>
    </r>
    <rPh sb="1" eb="4">
      <t>セイキュウショ</t>
    </rPh>
    <rPh sb="5" eb="7">
      <t>シメキリ</t>
    </rPh>
    <rPh sb="8" eb="10">
      <t>マイツキ</t>
    </rPh>
    <rPh sb="12" eb="13">
      <t>カ</t>
    </rPh>
    <rPh sb="15" eb="17">
      <t>ロウム</t>
    </rPh>
    <rPh sb="22" eb="24">
      <t>マツジ</t>
    </rPh>
    <rPh sb="30" eb="32">
      <t>シハライ</t>
    </rPh>
    <rPh sb="34" eb="36">
      <t>ヨクゲツ</t>
    </rPh>
    <rPh sb="38" eb="39">
      <t>ヒ</t>
    </rPh>
    <phoneticPr fontId="2"/>
  </si>
  <si>
    <r>
      <t>○提出期限は</t>
    </r>
    <r>
      <rPr>
        <sz val="12"/>
        <color indexed="12"/>
        <rFont val="ＭＳ Ｐ明朝"/>
        <family val="1"/>
        <charset val="128"/>
      </rPr>
      <t>毎月２５日</t>
    </r>
    <r>
      <rPr>
        <sz val="12"/>
        <rFont val="ＭＳ Ｐ明朝"/>
        <family val="1"/>
        <charset val="128"/>
      </rPr>
      <t>です。</t>
    </r>
    <r>
      <rPr>
        <sz val="12"/>
        <color indexed="12"/>
        <rFont val="ＭＳ Ｐ明朝"/>
        <family val="1"/>
        <charset val="128"/>
      </rPr>
      <t>（労務費については翌月５日です。）</t>
    </r>
    <rPh sb="1" eb="3">
      <t>テイシュツ</t>
    </rPh>
    <rPh sb="3" eb="5">
      <t>キゲン</t>
    </rPh>
    <rPh sb="6" eb="8">
      <t>マイツキ</t>
    </rPh>
    <rPh sb="10" eb="11">
      <t>ヒ</t>
    </rPh>
    <rPh sb="15" eb="18">
      <t>ロウムヒ</t>
    </rPh>
    <rPh sb="23" eb="25">
      <t>ヨクゲツ</t>
    </rPh>
    <rPh sb="26" eb="27">
      <t>ニチ</t>
    </rPh>
    <phoneticPr fontId="2"/>
  </si>
  <si>
    <t>２０万円未満…振込</t>
    <rPh sb="2" eb="4">
      <t>マンエン</t>
    </rPh>
    <rPh sb="4" eb="6">
      <t>ミマン</t>
    </rPh>
    <rPh sb="7" eb="9">
      <t>フリコミ</t>
    </rPh>
    <phoneticPr fontId="2"/>
  </si>
  <si>
    <t>２０万円以上…現金５０％：手形５０％</t>
    <rPh sb="2" eb="6">
      <t>マンエンイジョウ</t>
    </rPh>
    <rPh sb="7" eb="9">
      <t>ゲンキン</t>
    </rPh>
    <rPh sb="13" eb="15">
      <t>テガタ</t>
    </rPh>
    <phoneticPr fontId="2"/>
  </si>
  <si>
    <t>　　　但し、支払金額が５，０００円未満の場合は弊社にて負担いたします。</t>
    <rPh sb="3" eb="4">
      <t>タダ</t>
    </rPh>
    <rPh sb="6" eb="10">
      <t>シハライキンガク</t>
    </rPh>
    <rPh sb="16" eb="17">
      <t>エン</t>
    </rPh>
    <rPh sb="17" eb="19">
      <t>ミマン</t>
    </rPh>
    <rPh sb="20" eb="22">
      <t>バアイ</t>
    </rPh>
    <rPh sb="23" eb="25">
      <t>ヘイシャ</t>
    </rPh>
    <rPh sb="27" eb="29">
      <t>フタン</t>
    </rPh>
    <phoneticPr fontId="2"/>
  </si>
  <si>
    <r>
      <t>請求書は 必ず</t>
    </r>
    <r>
      <rPr>
        <sz val="12"/>
        <color rgb="FFFF0000"/>
        <rFont val="ＭＳ Ｐ明朝"/>
        <family val="1"/>
        <charset val="128"/>
      </rPr>
      <t>当社専用請求書</t>
    </r>
    <r>
      <rPr>
        <sz val="12"/>
        <rFont val="ＭＳ Ｐ明朝"/>
        <family val="1"/>
        <charset val="128"/>
      </rPr>
      <t>を 『工事現場』ごとに別葉で作成し、</t>
    </r>
    <rPh sb="0" eb="3">
      <t>セイキュウショ</t>
    </rPh>
    <rPh sb="5" eb="6">
      <t>カナラ</t>
    </rPh>
    <rPh sb="7" eb="9">
      <t>トウシャ</t>
    </rPh>
    <rPh sb="9" eb="11">
      <t>センヨウ</t>
    </rPh>
    <rPh sb="11" eb="14">
      <t>セイキュウショ</t>
    </rPh>
    <rPh sb="25" eb="26">
      <t>ベツ</t>
    </rPh>
    <rPh sb="26" eb="27">
      <t>ハ</t>
    </rPh>
    <rPh sb="28" eb="30">
      <t>サクセイ</t>
    </rPh>
    <phoneticPr fontId="2"/>
  </si>
  <si>
    <r>
      <t>※様式-1　　</t>
    </r>
    <r>
      <rPr>
        <sz val="12"/>
        <color rgb="FF0000FF"/>
        <rFont val="ＭＳ Ｐ明朝"/>
        <family val="1"/>
        <charset val="128"/>
      </rPr>
      <t>「請求一覧表」</t>
    </r>
    <r>
      <rPr>
        <sz val="12"/>
        <rFont val="ＭＳ Ｐ明朝"/>
        <family val="1"/>
        <charset val="128"/>
      </rPr>
      <t>を添付して下さい。</t>
    </r>
    <rPh sb="1" eb="3">
      <t>ヨウシキ</t>
    </rPh>
    <phoneticPr fontId="2"/>
  </si>
  <si>
    <r>
      <t xml:space="preserve">※様式-2　　契約用請求書 ・・・ </t>
    </r>
    <r>
      <rPr>
        <u/>
        <sz val="12"/>
        <color rgb="FF0000FF"/>
        <rFont val="ＭＳ Ｐ明朝"/>
        <family val="1"/>
        <charset val="128"/>
      </rPr>
      <t>注文書にて契約を交わした工事</t>
    </r>
    <r>
      <rPr>
        <sz val="12"/>
        <rFont val="ＭＳ Ｐ明朝"/>
        <family val="1"/>
        <charset val="128"/>
      </rPr>
      <t>の請求に使用して下さい。</t>
    </r>
    <rPh sb="1" eb="3">
      <t>ヨウシキ</t>
    </rPh>
    <phoneticPr fontId="2"/>
  </si>
  <si>
    <t>　請求についてのお問い合わせ先</t>
    <rPh sb="1" eb="3">
      <t>セイキュウ</t>
    </rPh>
    <rPh sb="9" eb="10">
      <t>ト</t>
    </rPh>
    <rPh sb="11" eb="12">
      <t>ア</t>
    </rPh>
    <rPh sb="14" eb="15">
      <t>サキ</t>
    </rPh>
    <phoneticPr fontId="2"/>
  </si>
  <si>
    <t>〒６８０－０８７５</t>
    <phoneticPr fontId="2"/>
  </si>
  <si>
    <t>　 TEL（０８５７）５３－４３３１</t>
    <phoneticPr fontId="2"/>
  </si>
  <si>
    <t>　 FAX（０８５７）５３－４７２９</t>
    <phoneticPr fontId="2"/>
  </si>
  <si>
    <t>（でんさいをご利用の場合はお知らせください）</t>
    <rPh sb="7" eb="9">
      <t>リヨウ</t>
    </rPh>
    <rPh sb="10" eb="12">
      <t>バアイ</t>
    </rPh>
    <rPh sb="14" eb="15">
      <t>シ</t>
    </rPh>
    <phoneticPr fontId="2"/>
  </si>
  <si>
    <t>３．工事コード・工事略称・現場監督名の記入をお願いします。</t>
    <rPh sb="2" eb="4">
      <t>コウジ</t>
    </rPh>
    <rPh sb="8" eb="10">
      <t>コウジ</t>
    </rPh>
    <rPh sb="10" eb="12">
      <t>リャクショウ</t>
    </rPh>
    <rPh sb="13" eb="15">
      <t>ゲンバ</t>
    </rPh>
    <rPh sb="15" eb="17">
      <t>カントク</t>
    </rPh>
    <rPh sb="17" eb="18">
      <t>メイ</t>
    </rPh>
    <rPh sb="19" eb="21">
      <t>キニュウ</t>
    </rPh>
    <rPh sb="23" eb="24">
      <t>ネガ</t>
    </rPh>
    <phoneticPr fontId="2"/>
  </si>
  <si>
    <t>　　（ご不明な点は、電話またはFAXにてお問い合せ下さい。）</t>
    <phoneticPr fontId="2"/>
  </si>
  <si>
    <t>　　　　　　　　　　　　＊お取引業者様へ＊</t>
    <phoneticPr fontId="2"/>
  </si>
  <si>
    <r>
      <t>※様式-3　　常用他請求書 ・・・</t>
    </r>
    <r>
      <rPr>
        <u/>
        <sz val="12"/>
        <color rgb="FF0000FF"/>
        <rFont val="ＭＳ Ｐ明朝"/>
        <family val="1"/>
        <charset val="128"/>
      </rPr>
      <t xml:space="preserve"> 注文書での契約以外</t>
    </r>
    <r>
      <rPr>
        <sz val="12"/>
        <rFont val="ＭＳ Ｐ明朝"/>
        <family val="1"/>
        <charset val="128"/>
      </rPr>
      <t>の請求に使用して下さい。</t>
    </r>
    <rPh sb="1" eb="3">
      <t>ヨウシキ</t>
    </rPh>
    <rPh sb="7" eb="9">
      <t>ジョウヨウ</t>
    </rPh>
    <rPh sb="9" eb="10">
      <t>ホカ</t>
    </rPh>
    <rPh sb="10" eb="13">
      <t>セイキュウショ</t>
    </rPh>
    <phoneticPr fontId="2"/>
  </si>
  <si>
    <t>適格請求書発行事業者の氏名又は名称</t>
    <phoneticPr fontId="2"/>
  </si>
  <si>
    <t>　　　　　及び登録番号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</si>
</sst>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quot;#,##0"/>
    <numFmt numFmtId="178" formatCode="[$-411]ggge&quot;年&quot;m&quot;月&quot;d&quot;日&quot;&quot;締&quot;&quot;切&quot;"/>
    <numFmt numFmtId="179" formatCode="m/d;@"/>
  </numFmts>
  <fonts count="77">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9"/>
      <color indexed="81"/>
      <name val="ＭＳ Ｐゴシック"/>
      <family val="3"/>
      <charset val="128"/>
    </font>
    <font>
      <b/>
      <sz val="12"/>
      <name val="ＭＳ Ｐ明朝"/>
      <family val="1"/>
      <charset val="128"/>
    </font>
    <font>
      <sz val="14"/>
      <name val="ＭＳ Ｐ明朝"/>
      <family val="1"/>
      <charset val="128"/>
    </font>
    <font>
      <b/>
      <sz val="11"/>
      <name val="ＭＳ Ｐ明朝"/>
      <family val="1"/>
      <charset val="128"/>
    </font>
    <font>
      <sz val="9"/>
      <color indexed="48"/>
      <name val="ＭＳ Ｐ明朝"/>
      <family val="1"/>
      <charset val="128"/>
    </font>
    <font>
      <sz val="11"/>
      <color indexed="48"/>
      <name val="ＭＳ Ｐ明朝"/>
      <family val="1"/>
      <charset val="128"/>
    </font>
    <font>
      <b/>
      <sz val="11"/>
      <color indexed="48"/>
      <name val="ＭＳ Ｐ明朝"/>
      <family val="1"/>
      <charset val="128"/>
    </font>
    <font>
      <b/>
      <sz val="12"/>
      <color indexed="48"/>
      <name val="ＭＳ Ｐ明朝"/>
      <family val="1"/>
      <charset val="128"/>
    </font>
    <font>
      <sz val="10"/>
      <color indexed="48"/>
      <name val="ＭＳ Ｐ明朝"/>
      <family val="1"/>
      <charset val="128"/>
    </font>
    <font>
      <sz val="9"/>
      <color indexed="12"/>
      <name val="ＭＳ Ｐ明朝"/>
      <family val="1"/>
      <charset val="128"/>
    </font>
    <font>
      <b/>
      <sz val="11"/>
      <color indexed="10"/>
      <name val="ＭＳ Ｐ明朝"/>
      <family val="1"/>
      <charset val="128"/>
    </font>
    <font>
      <sz val="12"/>
      <name val="ＭＳ Ｐゴシック"/>
      <family val="3"/>
      <charset val="128"/>
    </font>
    <font>
      <sz val="16"/>
      <name val="ＭＳ Ｐ明朝"/>
      <family val="1"/>
      <charset val="128"/>
    </font>
    <font>
      <b/>
      <sz val="14"/>
      <color indexed="10"/>
      <name val="ＭＳ Ｐ明朝"/>
      <family val="1"/>
      <charset val="128"/>
    </font>
    <font>
      <sz val="10"/>
      <color indexed="8"/>
      <name val="ＭＳ Ｐ明朝"/>
      <family val="1"/>
      <charset val="128"/>
    </font>
    <font>
      <b/>
      <sz val="24"/>
      <color indexed="8"/>
      <name val="ＭＳ Ｐ明朝"/>
      <family val="1"/>
      <charset val="128"/>
    </font>
    <font>
      <sz val="11"/>
      <color indexed="8"/>
      <name val="ＭＳ Ｐ明朝"/>
      <family val="1"/>
      <charset val="128"/>
    </font>
    <font>
      <b/>
      <u/>
      <sz val="24"/>
      <color indexed="8"/>
      <name val="ＭＳ Ｐ明朝"/>
      <family val="1"/>
      <charset val="128"/>
    </font>
    <font>
      <b/>
      <u/>
      <sz val="16"/>
      <color indexed="8"/>
      <name val="ＭＳ Ｐ明朝"/>
      <family val="1"/>
      <charset val="128"/>
    </font>
    <font>
      <b/>
      <sz val="12"/>
      <color indexed="8"/>
      <name val="ＭＳ Ｐ明朝"/>
      <family val="1"/>
      <charset val="128"/>
    </font>
    <font>
      <sz val="9"/>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sz val="11"/>
      <color indexed="12"/>
      <name val="ＭＳ Ｐ明朝"/>
      <family val="1"/>
      <charset val="128"/>
    </font>
    <font>
      <sz val="8"/>
      <color indexed="12"/>
      <name val="ＭＳ Ｐ明朝"/>
      <family val="1"/>
      <charset val="128"/>
    </font>
    <font>
      <b/>
      <sz val="5"/>
      <color indexed="12"/>
      <name val="ＭＳ Ｐ明朝"/>
      <family val="1"/>
      <charset val="128"/>
    </font>
    <font>
      <sz val="13"/>
      <color indexed="12"/>
      <name val="ＭＳ Ｐゴシック"/>
      <family val="3"/>
      <charset val="128"/>
    </font>
    <font>
      <sz val="8"/>
      <color indexed="12"/>
      <name val="ＭＳ Ｐゴシック"/>
      <family val="3"/>
      <charset val="128"/>
    </font>
    <font>
      <sz val="12"/>
      <color indexed="12"/>
      <name val="ＭＳ Ｐ明朝"/>
      <family val="1"/>
      <charset val="128"/>
    </font>
    <font>
      <sz val="8"/>
      <color indexed="48"/>
      <name val="ＭＳ Ｐ明朝"/>
      <family val="1"/>
      <charset val="128"/>
    </font>
    <font>
      <b/>
      <sz val="13"/>
      <color indexed="8"/>
      <name val="ＭＳ Ｐ明朝"/>
      <family val="1"/>
      <charset val="128"/>
    </font>
    <font>
      <b/>
      <sz val="9"/>
      <color indexed="81"/>
      <name val="MS P ゴシック"/>
      <family val="3"/>
      <charset val="128"/>
    </font>
    <font>
      <sz val="13"/>
      <name val="ＭＳ Ｐ明朝"/>
      <family val="1"/>
      <charset val="128"/>
    </font>
    <font>
      <sz val="13"/>
      <color indexed="8"/>
      <name val="ＭＳ Ｐ明朝"/>
      <family val="1"/>
      <charset val="128"/>
    </font>
    <font>
      <sz val="13"/>
      <color rgb="FF3366FF"/>
      <name val="ＭＳ Ｐ明朝"/>
      <family val="1"/>
      <charset val="128"/>
    </font>
    <font>
      <sz val="13"/>
      <color indexed="48"/>
      <name val="ＭＳ Ｐ明朝"/>
      <family val="1"/>
      <charset val="128"/>
    </font>
    <font>
      <sz val="13"/>
      <color rgb="FF0000FF"/>
      <name val="ＭＳ Ｐ明朝"/>
      <family val="1"/>
      <charset val="128"/>
    </font>
    <font>
      <b/>
      <sz val="18"/>
      <color rgb="FF0000FF"/>
      <name val="ＭＳ Ｐ明朝"/>
      <family val="1"/>
      <charset val="128"/>
    </font>
    <font>
      <sz val="11"/>
      <color rgb="FF0000FF"/>
      <name val="ＭＳ Ｐ明朝"/>
      <family val="1"/>
      <charset val="128"/>
    </font>
    <font>
      <sz val="14"/>
      <color rgb="FF0000FF"/>
      <name val="ＭＳ Ｐ明朝"/>
      <family val="1"/>
      <charset val="128"/>
    </font>
    <font>
      <sz val="10"/>
      <color rgb="FF0000FF"/>
      <name val="ＭＳ Ｐ明朝"/>
      <family val="1"/>
      <charset val="128"/>
    </font>
    <font>
      <sz val="8"/>
      <color theme="1" tint="4.9989318521683403E-2"/>
      <name val="ＭＳ Ｐ明朝"/>
      <family val="1"/>
      <charset val="128"/>
    </font>
    <font>
      <sz val="11"/>
      <color theme="1" tint="4.9989318521683403E-2"/>
      <name val="ＭＳ Ｐ明朝"/>
      <family val="1"/>
      <charset val="128"/>
    </font>
    <font>
      <sz val="9"/>
      <color theme="1" tint="4.9989318521683403E-2"/>
      <name val="ＭＳ Ｐ明朝"/>
      <family val="1"/>
      <charset val="128"/>
    </font>
    <font>
      <sz val="11"/>
      <color theme="1" tint="4.9989318521683403E-2"/>
      <name val="ＭＳ Ｐゴシック"/>
      <family val="3"/>
      <charset val="128"/>
    </font>
    <font>
      <sz val="10"/>
      <color theme="1" tint="4.9989318521683403E-2"/>
      <name val="ＭＳ Ｐ明朝"/>
      <family val="1"/>
      <charset val="128"/>
    </font>
    <font>
      <sz val="14"/>
      <color indexed="12"/>
      <name val="ＭＳ Ｐ明朝"/>
      <family val="1"/>
      <charset val="128"/>
    </font>
    <font>
      <sz val="13"/>
      <color theme="1" tint="4.9989318521683403E-2"/>
      <name val="ＭＳ Ｐゴシック"/>
      <family val="3"/>
      <charset val="128"/>
    </font>
    <font>
      <sz val="10"/>
      <color theme="1" tint="4.9989318521683403E-2"/>
      <name val="ＭＳ Ｐゴシック"/>
      <family val="3"/>
      <charset val="128"/>
    </font>
    <font>
      <sz val="8"/>
      <color theme="1" tint="4.9989318521683403E-2"/>
      <name val="ＭＳ Ｐゴシック"/>
      <family val="3"/>
      <charset val="128"/>
    </font>
    <font>
      <sz val="12"/>
      <color theme="1" tint="4.9989318521683403E-2"/>
      <name val="ＭＳ Ｐゴシック"/>
      <family val="3"/>
      <charset val="128"/>
    </font>
    <font>
      <b/>
      <sz val="14"/>
      <color rgb="FF0000FF"/>
      <name val="ＭＳ Ｐ明朝"/>
      <family val="1"/>
      <charset val="128"/>
    </font>
    <font>
      <sz val="12"/>
      <color rgb="FF0000FF"/>
      <name val="ＭＳ Ｐ明朝"/>
      <family val="1"/>
      <charset val="128"/>
    </font>
    <font>
      <b/>
      <sz val="22"/>
      <name val="ＭＳ Ｐ明朝"/>
      <family val="1"/>
      <charset val="128"/>
    </font>
    <font>
      <sz val="12"/>
      <color rgb="FFFF0000"/>
      <name val="ＭＳ Ｐ明朝"/>
      <family val="1"/>
      <charset val="128"/>
    </font>
    <font>
      <sz val="12"/>
      <color theme="1"/>
      <name val="ＭＳ Ｐ明朝"/>
      <family val="1"/>
      <charset val="128"/>
    </font>
    <font>
      <u/>
      <sz val="12"/>
      <color indexed="12"/>
      <name val="ＭＳ Ｐ明朝"/>
      <family val="1"/>
      <charset val="128"/>
    </font>
    <font>
      <u/>
      <sz val="12"/>
      <color rgb="FF0000FF"/>
      <name val="ＭＳ Ｐ明朝"/>
      <family val="1"/>
      <charset val="128"/>
    </font>
    <font>
      <sz val="10"/>
      <color indexed="12"/>
      <name val="ＭＳ Ｐ明朝"/>
      <family val="1"/>
      <charset val="128"/>
    </font>
    <font>
      <sz val="8"/>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b/>
      <sz val="12"/>
      <color theme="1" tint="4.9989318521683403E-2"/>
      <name val="ＭＳ Ｐ明朝"/>
      <family val="1"/>
      <charset val="128"/>
    </font>
  </fonts>
  <fills count="3">
    <fill>
      <patternFill patternType="none"/>
    </fill>
    <fill>
      <patternFill patternType="gray125"/>
    </fill>
    <fill>
      <patternFill patternType="solid">
        <fgColor indexed="9"/>
        <bgColor indexed="64"/>
      </patternFill>
    </fill>
  </fills>
  <borders count="150">
    <border>
      <left/>
      <right/>
      <top/>
      <bottom/>
      <diagonal/>
    </border>
    <border>
      <left/>
      <right/>
      <top style="medium">
        <color indexed="64"/>
      </top>
      <bottom style="medium">
        <color indexed="64"/>
      </bottom>
      <diagonal/>
    </border>
    <border>
      <left style="hair">
        <color indexed="64"/>
      </left>
      <right/>
      <top/>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right style="medium">
        <color indexed="64"/>
      </right>
      <top style="medium">
        <color indexed="64"/>
      </top>
      <bottom style="double">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bottom/>
      <diagonal/>
    </border>
    <border>
      <left/>
      <right style="medium">
        <color indexed="64"/>
      </right>
      <top style="hair">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style="medium">
        <color indexed="64"/>
      </left>
      <right/>
      <top style="hair">
        <color indexed="64"/>
      </top>
      <bottom style="medium">
        <color indexed="64"/>
      </bottom>
      <diagonal/>
    </border>
    <border>
      <left style="hair">
        <color indexed="64"/>
      </left>
      <right style="hair">
        <color indexed="64"/>
      </right>
      <top/>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lignment vertical="center"/>
    </xf>
    <xf numFmtId="0" fontId="4" fillId="2" borderId="0" xfId="0" applyFont="1" applyFill="1">
      <alignment vertical="center"/>
    </xf>
    <xf numFmtId="0" fontId="3" fillId="0" borderId="0" xfId="0" applyFont="1" applyAlignment="1">
      <alignment horizontal="center" vertical="center"/>
    </xf>
    <xf numFmtId="0" fontId="7" fillId="0" borderId="2" xfId="0" applyFont="1" applyBorder="1" applyAlignment="1">
      <alignment horizontal="center" vertical="center"/>
    </xf>
    <xf numFmtId="176" fontId="4" fillId="0" borderId="0" xfId="0" applyNumberFormat="1" applyFont="1" applyAlignment="1">
      <alignment horizontal="center" vertical="center"/>
    </xf>
    <xf numFmtId="0" fontId="10" fillId="0" borderId="0" xfId="0" applyFont="1">
      <alignment vertical="center"/>
    </xf>
    <xf numFmtId="38" fontId="8" fillId="0" borderId="0" xfId="1" applyFont="1" applyFill="1" applyBorder="1" applyAlignment="1">
      <alignment vertical="center"/>
    </xf>
    <xf numFmtId="38" fontId="11" fillId="0" borderId="0" xfId="1" applyFont="1" applyFill="1" applyBorder="1" applyAlignment="1">
      <alignment vertical="center"/>
    </xf>
    <xf numFmtId="0" fontId="11" fillId="2" borderId="0" xfId="0" applyFont="1" applyFill="1">
      <alignment vertical="center"/>
    </xf>
    <xf numFmtId="0" fontId="4" fillId="2" borderId="0" xfId="0" applyFont="1" applyFill="1" applyAlignment="1">
      <alignment horizontal="left" vertical="center" indent="1"/>
    </xf>
    <xf numFmtId="0" fontId="4" fillId="0" borderId="0" xfId="0" applyFont="1" applyAlignment="1">
      <alignment horizontal="center" vertical="center"/>
    </xf>
    <xf numFmtId="0" fontId="6" fillId="0" borderId="0" xfId="0" applyFont="1">
      <alignment vertical="center"/>
    </xf>
    <xf numFmtId="0" fontId="19" fillId="2" borderId="0" xfId="0" applyFont="1" applyFill="1">
      <alignment vertical="center"/>
    </xf>
    <xf numFmtId="0" fontId="18" fillId="0" borderId="5" xfId="0" applyFont="1" applyBorder="1" applyAlignment="1">
      <alignment horizontal="center" vertical="center" shrinkToFit="1"/>
    </xf>
    <xf numFmtId="0" fontId="12" fillId="2" borderId="0" xfId="0" applyFont="1" applyFill="1">
      <alignment vertical="center"/>
    </xf>
    <xf numFmtId="0" fontId="25" fillId="0" borderId="0" xfId="0" applyFont="1">
      <alignment vertical="center"/>
    </xf>
    <xf numFmtId="0" fontId="36" fillId="0" borderId="0" xfId="0" applyFont="1">
      <alignment vertical="center"/>
    </xf>
    <xf numFmtId="0" fontId="38" fillId="0" borderId="0" xfId="0" applyFont="1" applyAlignment="1">
      <alignment vertical="top" textRotation="255" wrapText="1" shrinkToFit="1"/>
    </xf>
    <xf numFmtId="0" fontId="36" fillId="2" borderId="0" xfId="0" applyFont="1" applyFill="1">
      <alignment vertical="center"/>
    </xf>
    <xf numFmtId="0" fontId="14" fillId="0" borderId="18" xfId="0" applyFont="1" applyBorder="1">
      <alignment vertical="center"/>
    </xf>
    <xf numFmtId="0" fontId="42" fillId="0" borderId="18" xfId="0" applyFont="1" applyBorder="1" applyAlignment="1">
      <alignment horizontal="center" vertical="center"/>
    </xf>
    <xf numFmtId="0" fontId="14" fillId="0" borderId="19" xfId="0" applyFont="1" applyBorder="1">
      <alignment vertical="center"/>
    </xf>
    <xf numFmtId="0" fontId="42" fillId="0" borderId="19" xfId="0" applyFont="1" applyBorder="1" applyAlignment="1">
      <alignment horizontal="center" vertical="center"/>
    </xf>
    <xf numFmtId="177" fontId="4" fillId="0" borderId="0" xfId="1" applyNumberFormat="1" applyFont="1" applyFill="1" applyBorder="1" applyAlignment="1">
      <alignment vertical="center"/>
    </xf>
    <xf numFmtId="0" fontId="25" fillId="0" borderId="0" xfId="0" applyFont="1" applyAlignment="1">
      <alignment horizontal="center" vertical="center"/>
    </xf>
    <xf numFmtId="0" fontId="23" fillId="0" borderId="0" xfId="0" applyFont="1" applyAlignment="1">
      <alignmen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178" fontId="28" fillId="0" borderId="0" xfId="0" applyNumberFormat="1" applyFont="1" applyAlignment="1">
      <alignment horizontal="center" vertical="center" wrapText="1"/>
    </xf>
    <xf numFmtId="0" fontId="31" fillId="0" borderId="25" xfId="0" applyFont="1" applyBorder="1" applyAlignment="1">
      <alignment horizontal="center" vertical="center" wrapText="1"/>
    </xf>
    <xf numFmtId="0" fontId="6" fillId="0" borderId="20" xfId="0" applyFont="1" applyBorder="1" applyAlignment="1">
      <alignment horizontal="center" vertical="center"/>
    </xf>
    <xf numFmtId="0" fontId="5" fillId="0" borderId="30" xfId="0" applyFont="1" applyBorder="1" applyAlignment="1">
      <alignment horizontal="center" vertical="center"/>
    </xf>
    <xf numFmtId="0" fontId="4" fillId="0" borderId="0" xfId="0" applyFont="1" applyAlignment="1">
      <alignment horizontal="center" vertical="center" wrapText="1"/>
    </xf>
    <xf numFmtId="0" fontId="23"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7" fillId="0" borderId="37" xfId="0" applyFont="1" applyBorder="1">
      <alignment vertical="center"/>
    </xf>
    <xf numFmtId="0" fontId="23" fillId="0" borderId="0" xfId="0" applyFont="1" applyAlignment="1">
      <alignment horizontal="center" vertical="center" wrapText="1"/>
    </xf>
    <xf numFmtId="0" fontId="29" fillId="0" borderId="0" xfId="0" applyFont="1" applyAlignment="1">
      <alignment horizontal="center" vertical="center" wrapText="1"/>
    </xf>
    <xf numFmtId="0" fontId="32" fillId="0" borderId="38" xfId="0" applyFont="1" applyBorder="1" applyAlignment="1">
      <alignment horizontal="center" vertical="center" wrapText="1"/>
    </xf>
    <xf numFmtId="0" fontId="37" fillId="2" borderId="0" xfId="0" applyFont="1" applyFill="1">
      <alignment vertical="center"/>
    </xf>
    <xf numFmtId="176" fontId="25" fillId="0" borderId="0" xfId="0" applyNumberFormat="1" applyFont="1" applyAlignment="1">
      <alignment horizontal="center" vertical="center" wrapText="1"/>
    </xf>
    <xf numFmtId="0" fontId="45" fillId="0" borderId="40" xfId="0" applyFont="1" applyBorder="1" applyAlignment="1">
      <alignment horizontal="distributed" vertical="center" wrapText="1" shrinkToFit="1"/>
    </xf>
    <xf numFmtId="0" fontId="46" fillId="0" borderId="26" xfId="0" applyFont="1" applyBorder="1" applyAlignment="1">
      <alignment horizontal="distributed" vertical="center" wrapText="1"/>
    </xf>
    <xf numFmtId="0" fontId="4" fillId="0" borderId="28"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11" fillId="0" borderId="0" xfId="0" applyFont="1" applyAlignment="1">
      <alignment horizontal="left" vertical="center"/>
    </xf>
    <xf numFmtId="0" fontId="4" fillId="2" borderId="0" xfId="0" applyFont="1" applyFill="1" applyAlignment="1">
      <alignment horizontal="left" vertical="center"/>
    </xf>
    <xf numFmtId="0" fontId="24" fillId="0" borderId="0" xfId="0" applyFont="1" applyAlignment="1">
      <alignment horizontal="center" vertical="center" wrapText="1"/>
    </xf>
    <xf numFmtId="0" fontId="4" fillId="0" borderId="27" xfId="0" applyFont="1" applyBorder="1" applyAlignment="1">
      <alignment horizontal="left" vertical="center"/>
    </xf>
    <xf numFmtId="0" fontId="5" fillId="0" borderId="0" xfId="0" applyFont="1" applyAlignment="1">
      <alignment horizontal="center" vertical="center"/>
    </xf>
    <xf numFmtId="0" fontId="48" fillId="0" borderId="26" xfId="0" applyFont="1" applyBorder="1" applyAlignment="1">
      <alignment horizontal="distributed" vertical="center"/>
    </xf>
    <xf numFmtId="0" fontId="3" fillId="0" borderId="0" xfId="0" applyFont="1">
      <alignment vertical="center"/>
    </xf>
    <xf numFmtId="0" fontId="49" fillId="0" borderId="39" xfId="0" applyFont="1" applyBorder="1" applyAlignment="1">
      <alignment horizontal="distributed" vertical="center"/>
    </xf>
    <xf numFmtId="0" fontId="49" fillId="0" borderId="26" xfId="0" applyFont="1" applyBorder="1" applyAlignment="1">
      <alignment horizontal="distributed" vertical="center"/>
    </xf>
    <xf numFmtId="0" fontId="53" fillId="0" borderId="13" xfId="0" applyFont="1" applyBorder="1" applyAlignment="1">
      <alignment horizontal="left" vertical="center"/>
    </xf>
    <xf numFmtId="0" fontId="53" fillId="0" borderId="20" xfId="0" applyFont="1" applyBorder="1" applyAlignment="1">
      <alignment horizontal="left" vertical="center"/>
    </xf>
    <xf numFmtId="0" fontId="53" fillId="0" borderId="21" xfId="0" applyFont="1" applyBorder="1" applyAlignment="1">
      <alignment horizontal="left" vertical="center"/>
    </xf>
    <xf numFmtId="0" fontId="54" fillId="2" borderId="41" xfId="0" applyFont="1" applyFill="1" applyBorder="1" applyAlignment="1">
      <alignment horizontal="center" vertical="center"/>
    </xf>
    <xf numFmtId="0" fontId="54" fillId="2" borderId="42" xfId="0" applyFont="1" applyFill="1" applyBorder="1">
      <alignment vertical="center"/>
    </xf>
    <xf numFmtId="0" fontId="54" fillId="2" borderId="3" xfId="0" applyFont="1" applyFill="1" applyBorder="1" applyAlignment="1">
      <alignment horizontal="right" vertical="center"/>
    </xf>
    <xf numFmtId="0" fontId="55" fillId="2" borderId="7" xfId="0" applyFont="1" applyFill="1" applyBorder="1">
      <alignment vertical="center"/>
    </xf>
    <xf numFmtId="0" fontId="55" fillId="2" borderId="8" xfId="0" applyFont="1" applyFill="1" applyBorder="1">
      <alignment vertical="center"/>
    </xf>
    <xf numFmtId="0" fontId="55" fillId="2" borderId="0" xfId="0" applyFont="1" applyFill="1">
      <alignment vertical="center"/>
    </xf>
    <xf numFmtId="0" fontId="55" fillId="2" borderId="9" xfId="0" applyFont="1" applyFill="1" applyBorder="1">
      <alignment vertical="center"/>
    </xf>
    <xf numFmtId="0" fontId="55" fillId="2" borderId="10" xfId="0" applyFont="1" applyFill="1" applyBorder="1">
      <alignment vertical="center"/>
    </xf>
    <xf numFmtId="0" fontId="55" fillId="2" borderId="11" xfId="0" applyFont="1" applyFill="1" applyBorder="1">
      <alignment vertical="center"/>
    </xf>
    <xf numFmtId="0" fontId="55" fillId="0" borderId="7" xfId="0" applyFont="1" applyBorder="1">
      <alignment vertical="center"/>
    </xf>
    <xf numFmtId="0" fontId="55" fillId="0" borderId="8" xfId="0" applyFont="1" applyBorder="1">
      <alignment vertical="center"/>
    </xf>
    <xf numFmtId="0" fontId="55" fillId="0" borderId="12" xfId="0" applyFont="1" applyBorder="1">
      <alignment vertical="center"/>
    </xf>
    <xf numFmtId="0" fontId="55" fillId="0" borderId="9" xfId="0" applyFont="1" applyBorder="1">
      <alignment vertical="center"/>
    </xf>
    <xf numFmtId="0" fontId="55" fillId="0" borderId="13" xfId="0" applyFont="1" applyBorder="1">
      <alignment vertical="center"/>
    </xf>
    <xf numFmtId="0" fontId="55" fillId="0" borderId="14" xfId="0" applyFont="1" applyBorder="1">
      <alignment vertical="center"/>
    </xf>
    <xf numFmtId="9" fontId="58" fillId="0" borderId="14" xfId="0" applyNumberFormat="1" applyFont="1" applyBorder="1">
      <alignment vertical="center"/>
    </xf>
    <xf numFmtId="0" fontId="55" fillId="0" borderId="15" xfId="0" applyFont="1" applyBorder="1">
      <alignment vertical="center"/>
    </xf>
    <xf numFmtId="0" fontId="55" fillId="0" borderId="16" xfId="0" applyFont="1" applyBorder="1">
      <alignment vertical="center"/>
    </xf>
    <xf numFmtId="0" fontId="36" fillId="0" borderId="112" xfId="0" applyFont="1" applyBorder="1">
      <alignment vertical="center"/>
    </xf>
    <xf numFmtId="0" fontId="36" fillId="0" borderId="37" xfId="0" applyFont="1" applyBorder="1">
      <alignment vertical="center"/>
    </xf>
    <xf numFmtId="0" fontId="36" fillId="0" borderId="81" xfId="0" applyFont="1" applyBorder="1">
      <alignment vertical="center"/>
    </xf>
    <xf numFmtId="0" fontId="4" fillId="0" borderId="112" xfId="0" applyFont="1" applyBorder="1">
      <alignment vertical="center"/>
    </xf>
    <xf numFmtId="0" fontId="4" fillId="0" borderId="76" xfId="0" applyFont="1" applyBorder="1" applyAlignment="1">
      <alignment horizontal="center" vertical="center"/>
    </xf>
    <xf numFmtId="0" fontId="4" fillId="0" borderId="76" xfId="0" applyFont="1" applyBorder="1">
      <alignment vertical="center"/>
    </xf>
    <xf numFmtId="0" fontId="22" fillId="0" borderId="0" xfId="0" applyFont="1">
      <alignment vertical="center"/>
    </xf>
    <xf numFmtId="179" fontId="6" fillId="0" borderId="17" xfId="0" applyNumberFormat="1" applyFont="1" applyBorder="1" applyAlignment="1">
      <alignment horizontal="center" vertical="center" shrinkToFit="1"/>
    </xf>
    <xf numFmtId="179" fontId="6" fillId="0" borderId="4" xfId="0" applyNumberFormat="1" applyFont="1" applyBorder="1" applyAlignment="1">
      <alignment horizontal="center" vertical="center" shrinkToFit="1"/>
    </xf>
    <xf numFmtId="179" fontId="6" fillId="0" borderId="6" xfId="0" applyNumberFormat="1" applyFont="1" applyBorder="1" applyAlignment="1">
      <alignment horizontal="center" vertical="center" shrinkToFit="1"/>
    </xf>
    <xf numFmtId="0" fontId="58" fillId="0" borderId="72" xfId="0" applyFont="1" applyBorder="1">
      <alignment vertical="center"/>
    </xf>
    <xf numFmtId="0" fontId="55" fillId="0" borderId="73" xfId="0" applyFont="1" applyBorder="1">
      <alignment vertical="center"/>
    </xf>
    <xf numFmtId="0" fontId="55" fillId="0" borderId="93" xfId="0" applyFont="1" applyBorder="1">
      <alignment vertical="center"/>
    </xf>
    <xf numFmtId="0" fontId="13" fillId="0" borderId="90" xfId="0" applyFont="1" applyBorder="1">
      <alignment vertical="center"/>
    </xf>
    <xf numFmtId="0" fontId="13" fillId="0" borderId="135" xfId="0" applyFont="1" applyBorder="1">
      <alignment vertical="center"/>
    </xf>
    <xf numFmtId="179" fontId="53" fillId="0" borderId="4" xfId="0" applyNumberFormat="1" applyFont="1" applyBorder="1" applyAlignment="1">
      <alignment horizontal="center" vertical="center" shrinkToFit="1"/>
    </xf>
    <xf numFmtId="179" fontId="53" fillId="0" borderId="6" xfId="0" applyNumberFormat="1" applyFont="1" applyBorder="1" applyAlignment="1">
      <alignment horizontal="center" vertical="center" shrinkToFit="1"/>
    </xf>
    <xf numFmtId="179" fontId="53" fillId="0" borderId="17" xfId="0" applyNumberFormat="1" applyFont="1" applyBorder="1" applyAlignment="1">
      <alignment horizontal="center" vertical="center" shrinkToFit="1"/>
    </xf>
    <xf numFmtId="0" fontId="8" fillId="2" borderId="0" xfId="0" applyFont="1" applyFill="1" applyAlignment="1">
      <alignment horizontal="left" vertical="center" indent="1"/>
    </xf>
    <xf numFmtId="0" fontId="8" fillId="2" borderId="0" xfId="0" applyFont="1" applyFill="1" applyAlignment="1">
      <alignment horizontal="left" vertical="center"/>
    </xf>
    <xf numFmtId="0" fontId="8" fillId="2" borderId="0" xfId="0" applyFont="1" applyFill="1">
      <alignment vertical="center"/>
    </xf>
    <xf numFmtId="0" fontId="3" fillId="2" borderId="0" xfId="0" applyFont="1" applyFill="1">
      <alignment vertical="center"/>
    </xf>
    <xf numFmtId="0" fontId="3" fillId="2" borderId="0" xfId="0" applyFont="1" applyFill="1" applyAlignment="1">
      <alignment horizontal="left" vertical="center" indent="1"/>
    </xf>
    <xf numFmtId="0" fontId="72" fillId="2" borderId="3" xfId="0" applyFont="1" applyFill="1" applyBorder="1" applyAlignment="1">
      <alignment horizontal="right" vertical="center"/>
    </xf>
    <xf numFmtId="0" fontId="66" fillId="2" borderId="0" xfId="0" applyFont="1" applyFill="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indent="1"/>
    </xf>
    <xf numFmtId="0" fontId="46" fillId="0" borderId="22" xfId="0" applyFont="1" applyBorder="1" applyAlignment="1">
      <alignment horizontal="center" vertical="center" wrapText="1"/>
    </xf>
    <xf numFmtId="0" fontId="46" fillId="0" borderId="51" xfId="0" applyFont="1" applyBorder="1" applyAlignment="1">
      <alignment horizontal="center" vertical="center" wrapText="1"/>
    </xf>
    <xf numFmtId="0" fontId="49" fillId="0" borderId="22" xfId="0" applyFont="1" applyBorder="1" applyAlignment="1">
      <alignment horizontal="center" vertical="center"/>
    </xf>
    <xf numFmtId="0" fontId="49" fillId="0" borderId="51" xfId="0" applyFont="1" applyBorder="1" applyAlignment="1">
      <alignment horizontal="center" vertical="center"/>
    </xf>
    <xf numFmtId="0" fontId="48" fillId="0" borderId="22" xfId="0" applyFont="1" applyBorder="1" applyAlignment="1">
      <alignment horizontal="center" vertical="center"/>
    </xf>
    <xf numFmtId="0" fontId="48" fillId="0" borderId="51" xfId="0" applyFont="1" applyBorder="1" applyAlignment="1">
      <alignment horizontal="center" vertical="center"/>
    </xf>
    <xf numFmtId="0" fontId="4" fillId="0" borderId="47" xfId="0" applyFont="1" applyBorder="1" applyAlignment="1">
      <alignment horizontal="center" vertical="center"/>
    </xf>
    <xf numFmtId="0" fontId="4" fillId="0" borderId="14" xfId="0" applyFont="1" applyBorder="1" applyAlignment="1">
      <alignment horizontal="center" vertical="center"/>
    </xf>
    <xf numFmtId="49" fontId="52" fillId="0" borderId="20" xfId="0" applyNumberFormat="1" applyFont="1" applyBorder="1" applyAlignment="1">
      <alignment horizontal="left" vertical="center"/>
    </xf>
    <xf numFmtId="49" fontId="52" fillId="0" borderId="21" xfId="0" applyNumberFormat="1" applyFont="1" applyBorder="1" applyAlignment="1">
      <alignment horizontal="left" vertical="center"/>
    </xf>
    <xf numFmtId="0" fontId="6" fillId="0" borderId="47" xfId="0" applyFont="1" applyBorder="1" applyAlignment="1">
      <alignment horizontal="center" vertical="center"/>
    </xf>
    <xf numFmtId="0" fontId="6" fillId="0" borderId="14" xfId="0" applyFont="1" applyBorder="1" applyAlignment="1">
      <alignment horizontal="center" vertical="center"/>
    </xf>
    <xf numFmtId="0" fontId="4" fillId="0" borderId="141" xfId="0" applyFont="1" applyBorder="1" applyAlignment="1">
      <alignment horizontal="center" vertical="center" wrapText="1"/>
    </xf>
    <xf numFmtId="0" fontId="4" fillId="0" borderId="16" xfId="0" applyFont="1" applyBorder="1" applyAlignment="1">
      <alignment horizontal="center" vertical="center" wrapText="1"/>
    </xf>
    <xf numFmtId="0" fontId="52" fillId="0" borderId="15" xfId="0" applyFont="1" applyBorder="1" applyAlignment="1">
      <alignment horizontal="left" vertical="center"/>
    </xf>
    <xf numFmtId="0" fontId="52" fillId="0" borderId="49" xfId="0" applyFont="1" applyBorder="1" applyAlignment="1">
      <alignment horizontal="left" vertical="center"/>
    </xf>
    <xf numFmtId="0" fontId="52" fillId="0" borderId="50" xfId="0" applyFont="1" applyBorder="1" applyAlignment="1">
      <alignment horizontal="left" vertical="center"/>
    </xf>
    <xf numFmtId="0" fontId="46" fillId="0" borderId="22" xfId="0" applyFont="1" applyBorder="1" applyAlignment="1">
      <alignment horizontal="distributed" vertical="center" wrapText="1"/>
    </xf>
    <xf numFmtId="0" fontId="46" fillId="0" borderId="51" xfId="0" applyFont="1" applyBorder="1" applyAlignment="1">
      <alignment horizontal="distributed" vertical="center" wrapText="1"/>
    </xf>
    <xf numFmtId="38" fontId="46" fillId="0" borderId="22" xfId="1" applyFont="1" applyBorder="1" applyAlignment="1">
      <alignment horizontal="right" vertical="center" wrapText="1"/>
    </xf>
    <xf numFmtId="38" fontId="46" fillId="0" borderId="51" xfId="1" applyFont="1" applyBorder="1" applyAlignment="1">
      <alignment horizontal="right" vertical="center" wrapText="1"/>
    </xf>
    <xf numFmtId="38" fontId="46" fillId="0" borderId="52" xfId="1" applyFont="1" applyBorder="1" applyAlignment="1">
      <alignment horizontal="right" vertical="center" wrapText="1"/>
    </xf>
    <xf numFmtId="177" fontId="47" fillId="0" borderId="53" xfId="1" applyNumberFormat="1" applyFont="1" applyFill="1" applyBorder="1" applyAlignment="1">
      <alignment horizontal="right" vertical="center" wrapText="1"/>
    </xf>
    <xf numFmtId="177" fontId="47" fillId="0" borderId="54" xfId="1" applyNumberFormat="1" applyFont="1" applyFill="1" applyBorder="1" applyAlignment="1">
      <alignment horizontal="right"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51" fillId="0" borderId="57" xfId="0" applyFont="1" applyBorder="1" applyAlignment="1">
      <alignment horizontal="left" vertical="center"/>
    </xf>
    <xf numFmtId="0" fontId="51" fillId="0" borderId="27" xfId="0" applyFont="1" applyBorder="1" applyAlignment="1">
      <alignment horizontal="left" vertical="center"/>
    </xf>
    <xf numFmtId="0" fontId="51" fillId="0" borderId="58" xfId="0" applyFont="1" applyBorder="1" applyAlignment="1">
      <alignment horizontal="left" vertical="center"/>
    </xf>
    <xf numFmtId="0" fontId="43" fillId="0" borderId="59"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61" xfId="0" applyFont="1" applyBorder="1" applyAlignment="1">
      <alignment horizontal="center" vertical="center" wrapText="1"/>
    </xf>
    <xf numFmtId="0" fontId="25" fillId="0" borderId="1" xfId="0" applyFont="1" applyBorder="1" applyAlignment="1">
      <alignment horizontal="left" vertical="center" wrapText="1"/>
    </xf>
    <xf numFmtId="0" fontId="49" fillId="0" borderId="23" xfId="0" applyFont="1" applyBorder="1" applyAlignment="1">
      <alignment horizontal="distributed" vertical="center"/>
    </xf>
    <xf numFmtId="0" fontId="49" fillId="0" borderId="24" xfId="0" applyFont="1" applyBorder="1" applyAlignment="1">
      <alignment horizontal="distributed" vertical="center"/>
    </xf>
    <xf numFmtId="0" fontId="24" fillId="0" borderId="0" xfId="0" applyFont="1" applyAlignment="1">
      <alignment horizontal="center" vertical="center" wrapText="1"/>
    </xf>
    <xf numFmtId="176" fontId="25" fillId="0" borderId="22" xfId="0" applyNumberFormat="1" applyFont="1" applyBorder="1" applyAlignment="1">
      <alignment horizontal="center" vertical="center" wrapText="1"/>
    </xf>
    <xf numFmtId="176" fontId="25" fillId="0" borderId="63" xfId="0" applyNumberFormat="1" applyFont="1" applyBorder="1" applyAlignment="1">
      <alignment horizontal="center" vertical="center" wrapText="1"/>
    </xf>
    <xf numFmtId="176" fontId="25" fillId="0" borderId="51" xfId="0" applyNumberFormat="1" applyFont="1" applyBorder="1" applyAlignment="1">
      <alignment horizontal="center" vertical="center" wrapText="1"/>
    </xf>
    <xf numFmtId="0" fontId="50" fillId="0" borderId="64" xfId="0" applyFont="1" applyBorder="1" applyAlignment="1">
      <alignment horizontal="center" vertical="center"/>
    </xf>
    <xf numFmtId="0" fontId="50" fillId="0" borderId="1" xfId="0" applyFont="1" applyBorder="1" applyAlignment="1">
      <alignment horizontal="center" vertical="center"/>
    </xf>
    <xf numFmtId="0" fontId="50" fillId="0" borderId="65" xfId="0" applyFont="1" applyBorder="1" applyAlignment="1">
      <alignment horizontal="center" vertical="center"/>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9" xfId="0" applyFont="1" applyBorder="1" applyAlignment="1">
      <alignment horizontal="center" vertical="center" wrapText="1"/>
    </xf>
    <xf numFmtId="0" fontId="49" fillId="0" borderId="23" xfId="0" applyFont="1" applyBorder="1" applyAlignment="1">
      <alignment horizontal="center" vertical="center"/>
    </xf>
    <xf numFmtId="0" fontId="49" fillId="0" borderId="24" xfId="0" applyFont="1" applyBorder="1" applyAlignment="1">
      <alignment horizontal="center" vertical="center"/>
    </xf>
    <xf numFmtId="38" fontId="49" fillId="0" borderId="23" xfId="1" applyFont="1" applyBorder="1" applyAlignment="1">
      <alignment horizontal="right" vertical="center" wrapText="1"/>
    </xf>
    <xf numFmtId="38" fontId="49" fillId="0" borderId="24" xfId="1" applyFont="1" applyBorder="1" applyAlignment="1">
      <alignment horizontal="right" vertical="center" wrapText="1"/>
    </xf>
    <xf numFmtId="38" fontId="49" fillId="0" borderId="62" xfId="1" applyFont="1" applyBorder="1" applyAlignment="1">
      <alignment horizontal="right" vertical="center" wrapText="1"/>
    </xf>
    <xf numFmtId="0" fontId="49" fillId="0" borderId="22" xfId="0" applyFont="1" applyBorder="1" applyAlignment="1">
      <alignment horizontal="distributed" vertical="center"/>
    </xf>
    <xf numFmtId="0" fontId="49" fillId="0" borderId="51" xfId="0" applyFont="1" applyBorder="1" applyAlignment="1">
      <alignment horizontal="distributed" vertical="center"/>
    </xf>
    <xf numFmtId="0" fontId="48" fillId="0" borderId="22" xfId="0" applyFont="1" applyBorder="1" applyAlignment="1">
      <alignment horizontal="distributed" vertical="center"/>
    </xf>
    <xf numFmtId="0" fontId="48" fillId="0" borderId="51" xfId="0" applyFont="1" applyBorder="1" applyAlignment="1">
      <alignment horizontal="distributed" vertical="center"/>
    </xf>
    <xf numFmtId="0" fontId="51" fillId="0" borderId="28" xfId="0" applyFont="1" applyBorder="1" applyAlignment="1">
      <alignment horizontal="left" vertical="center"/>
    </xf>
    <xf numFmtId="0" fontId="51" fillId="0" borderId="29" xfId="0" applyFont="1" applyBorder="1" applyAlignment="1">
      <alignment horizontal="left" vertical="center"/>
    </xf>
    <xf numFmtId="38" fontId="49" fillId="0" borderId="22" xfId="1" applyFont="1" applyBorder="1" applyAlignment="1">
      <alignment horizontal="right" vertical="center" wrapText="1"/>
    </xf>
    <xf numFmtId="38" fontId="49" fillId="0" borderId="51" xfId="1" applyFont="1" applyBorder="1" applyAlignment="1">
      <alignment horizontal="right" vertical="center" wrapText="1"/>
    </xf>
    <xf numFmtId="38" fontId="49" fillId="0" borderId="52" xfId="1" applyFont="1" applyBorder="1" applyAlignment="1">
      <alignment horizontal="right" vertical="center" wrapText="1"/>
    </xf>
    <xf numFmtId="38" fontId="47" fillId="0" borderId="22" xfId="1" applyFont="1" applyBorder="1" applyAlignment="1">
      <alignment horizontal="right" vertical="center" wrapText="1"/>
    </xf>
    <xf numFmtId="38" fontId="47" fillId="0" borderId="51" xfId="1" applyFont="1" applyBorder="1" applyAlignment="1">
      <alignment horizontal="right" vertical="center" wrapText="1"/>
    </xf>
    <xf numFmtId="38" fontId="47" fillId="0" borderId="52" xfId="1" applyFont="1" applyBorder="1" applyAlignment="1">
      <alignment horizontal="right" vertical="center" wrapText="1"/>
    </xf>
    <xf numFmtId="38" fontId="45" fillId="0" borderId="23" xfId="1" applyFont="1" applyBorder="1" applyAlignment="1">
      <alignment horizontal="right" vertical="center" wrapText="1"/>
    </xf>
    <xf numFmtId="38" fontId="45" fillId="0" borderId="24" xfId="1" applyFont="1" applyBorder="1" applyAlignment="1">
      <alignment horizontal="right" vertical="center" wrapText="1"/>
    </xf>
    <xf numFmtId="0" fontId="45" fillId="0" borderId="45" xfId="0" applyFont="1" applyBorder="1" applyAlignment="1">
      <alignment horizontal="center" vertical="center" wrapText="1" shrinkToFit="1"/>
    </xf>
    <xf numFmtId="0" fontId="46" fillId="0" borderId="43" xfId="0" applyFont="1" applyBorder="1" applyAlignment="1">
      <alignment horizontal="center" vertical="center" wrapText="1"/>
    </xf>
    <xf numFmtId="0" fontId="46" fillId="0" borderId="43" xfId="0" applyFont="1" applyBorder="1" applyAlignment="1">
      <alignment horizontal="distributed" vertical="center" wrapText="1"/>
    </xf>
    <xf numFmtId="0" fontId="45" fillId="0" borderId="70" xfId="0" applyFont="1" applyBorder="1" applyAlignment="1">
      <alignment horizontal="distributed" vertical="center" wrapText="1"/>
    </xf>
    <xf numFmtId="0" fontId="45" fillId="0" borderId="0" xfId="0" applyFont="1" applyAlignment="1">
      <alignment horizontal="distributed" vertical="center" wrapText="1"/>
    </xf>
    <xf numFmtId="38" fontId="46" fillId="0" borderId="23" xfId="1" applyFont="1" applyBorder="1" applyAlignment="1">
      <alignment horizontal="right" vertical="center" wrapText="1"/>
    </xf>
    <xf numFmtId="38" fontId="46" fillId="0" borderId="62" xfId="1" applyFont="1" applyBorder="1" applyAlignment="1">
      <alignment horizontal="right" vertical="center" wrapText="1"/>
    </xf>
    <xf numFmtId="0" fontId="31" fillId="0" borderId="6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65"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4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8" xfId="0" applyFont="1" applyBorder="1" applyAlignment="1">
      <alignment horizontal="center" vertical="center" wrapText="1"/>
    </xf>
    <xf numFmtId="0" fontId="11" fillId="0" borderId="15"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49" fontId="11" fillId="0" borderId="20" xfId="0" applyNumberFormat="1" applyFont="1" applyBorder="1" applyAlignment="1">
      <alignment horizontal="left" vertical="center"/>
    </xf>
    <xf numFmtId="49" fontId="4" fillId="0" borderId="20" xfId="0" applyNumberFormat="1" applyFont="1" applyBorder="1">
      <alignment vertical="center"/>
    </xf>
    <xf numFmtId="49" fontId="4" fillId="0" borderId="21" xfId="0" applyNumberFormat="1" applyFont="1" applyBorder="1">
      <alignment vertical="center"/>
    </xf>
    <xf numFmtId="0" fontId="4" fillId="0" borderId="57" xfId="0" applyFont="1" applyBorder="1" applyAlignment="1">
      <alignment horizontal="left" vertical="center"/>
    </xf>
    <xf numFmtId="0" fontId="4" fillId="0" borderId="27" xfId="0" applyFont="1" applyBorder="1" applyAlignment="1">
      <alignment horizontal="left" vertical="center"/>
    </xf>
    <xf numFmtId="0" fontId="4" fillId="0" borderId="58" xfId="0" applyFont="1" applyBorder="1" applyAlignment="1">
      <alignment horizontal="left" vertical="center"/>
    </xf>
    <xf numFmtId="177" fontId="46" fillId="0" borderId="53" xfId="1" applyNumberFormat="1" applyFont="1" applyFill="1" applyBorder="1" applyAlignment="1">
      <alignment horizontal="right" vertical="center" wrapText="1"/>
    </xf>
    <xf numFmtId="177" fontId="46" fillId="0" borderId="54" xfId="1" applyNumberFormat="1" applyFont="1" applyFill="1" applyBorder="1" applyAlignment="1">
      <alignment horizontal="right" vertical="center" wrapText="1"/>
    </xf>
    <xf numFmtId="0" fontId="6" fillId="0" borderId="13"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176" fontId="1" fillId="0" borderId="22" xfId="0" applyNumberFormat="1" applyFont="1" applyBorder="1" applyAlignment="1">
      <alignment horizontal="center" vertical="center"/>
    </xf>
    <xf numFmtId="176" fontId="1" fillId="0" borderId="63" xfId="0" applyNumberFormat="1" applyFont="1" applyBorder="1" applyAlignment="1">
      <alignment horizontal="center" vertical="center"/>
    </xf>
    <xf numFmtId="176" fontId="1" fillId="0" borderId="51" xfId="0" applyNumberFormat="1" applyFont="1" applyBorder="1" applyAlignment="1">
      <alignment horizontal="center" vertical="center"/>
    </xf>
    <xf numFmtId="0" fontId="36" fillId="0" borderId="90" xfId="0" applyFont="1" applyBorder="1" applyAlignment="1">
      <alignment horizontal="center" vertical="center"/>
    </xf>
    <xf numFmtId="0" fontId="36" fillId="0" borderId="91" xfId="0" applyFont="1" applyBorder="1" applyAlignment="1">
      <alignment horizontal="center" vertical="center"/>
    </xf>
    <xf numFmtId="0" fontId="36" fillId="0" borderId="9" xfId="0" applyFont="1" applyBorder="1" applyAlignment="1">
      <alignment horizontal="center" vertical="center"/>
    </xf>
    <xf numFmtId="0" fontId="36" fillId="0" borderId="92" xfId="0" applyFont="1" applyBorder="1" applyAlignment="1">
      <alignment horizontal="center" vertical="center"/>
    </xf>
    <xf numFmtId="0" fontId="36" fillId="0" borderId="37" xfId="0" applyFont="1" applyBorder="1" applyAlignment="1">
      <alignment horizontal="center" vertical="center"/>
    </xf>
    <xf numFmtId="0" fontId="36" fillId="0" borderId="81" xfId="0" applyFont="1" applyBorder="1" applyAlignment="1">
      <alignment horizontal="center" vertical="center"/>
    </xf>
    <xf numFmtId="0" fontId="55" fillId="0" borderId="72" xfId="0" applyFont="1" applyBorder="1" applyAlignment="1">
      <alignment horizontal="center" vertical="center"/>
    </xf>
    <xf numFmtId="0" fontId="55" fillId="0" borderId="73" xfId="0" applyFont="1" applyBorder="1" applyAlignment="1">
      <alignment horizontal="center" vertical="center"/>
    </xf>
    <xf numFmtId="0" fontId="55" fillId="0" borderId="93" xfId="0" applyFont="1" applyBorder="1" applyAlignment="1">
      <alignment horizontal="center" vertical="center"/>
    </xf>
    <xf numFmtId="38" fontId="39" fillId="2" borderId="7" xfId="1" applyFont="1" applyFill="1" applyBorder="1" applyAlignment="1">
      <alignment horizontal="right" vertical="center" indent="1"/>
    </xf>
    <xf numFmtId="38" fontId="39" fillId="2" borderId="94" xfId="1" applyFont="1" applyFill="1" applyBorder="1" applyAlignment="1">
      <alignment horizontal="right" vertical="center" indent="1"/>
    </xf>
    <xf numFmtId="38" fontId="39" fillId="2" borderId="8" xfId="1" applyFont="1" applyFill="1" applyBorder="1" applyAlignment="1">
      <alignment horizontal="right" vertical="center" indent="1"/>
    </xf>
    <xf numFmtId="0" fontId="22" fillId="0" borderId="95" xfId="0" applyFont="1" applyBorder="1" applyAlignment="1">
      <alignment horizontal="center"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22" fillId="0" borderId="98" xfId="0" applyFont="1" applyBorder="1" applyAlignment="1">
      <alignment horizontal="center" vertical="center"/>
    </xf>
    <xf numFmtId="0" fontId="22" fillId="0" borderId="99" xfId="0" applyFont="1" applyBorder="1" applyAlignment="1">
      <alignment horizontal="center" vertical="center"/>
    </xf>
    <xf numFmtId="0" fontId="22" fillId="0" borderId="100" xfId="0" applyFont="1" applyBorder="1" applyAlignment="1">
      <alignment horizontal="center" vertical="center"/>
    </xf>
    <xf numFmtId="38" fontId="39" fillId="0" borderId="101" xfId="1" applyFont="1" applyFill="1" applyBorder="1" applyAlignment="1">
      <alignment horizontal="right" vertical="center" indent="1"/>
    </xf>
    <xf numFmtId="38" fontId="39" fillId="0" borderId="102" xfId="1" applyFont="1" applyFill="1" applyBorder="1" applyAlignment="1">
      <alignment horizontal="right" vertical="center" indent="1"/>
    </xf>
    <xf numFmtId="38" fontId="39" fillId="0" borderId="103" xfId="1" applyFont="1" applyFill="1" applyBorder="1" applyAlignment="1">
      <alignment horizontal="right" vertical="center" indent="1"/>
    </xf>
    <xf numFmtId="0" fontId="4" fillId="0" borderId="104" xfId="0" applyFont="1" applyBorder="1" applyAlignment="1">
      <alignment horizontal="center" vertical="center"/>
    </xf>
    <xf numFmtId="0" fontId="4" fillId="0" borderId="36" xfId="0" applyFont="1" applyBorder="1" applyAlignment="1">
      <alignment horizontal="center" vertical="center"/>
    </xf>
    <xf numFmtId="0" fontId="55" fillId="0" borderId="105" xfId="0" applyFont="1" applyBorder="1" applyAlignment="1">
      <alignment horizontal="center" vertical="center"/>
    </xf>
    <xf numFmtId="0" fontId="55" fillId="0" borderId="106" xfId="0" applyFont="1" applyBorder="1" applyAlignment="1">
      <alignment horizontal="center" vertical="center" textRotation="255" shrinkToFit="1"/>
    </xf>
    <xf numFmtId="0" fontId="54" fillId="0" borderId="41" xfId="0" applyFont="1" applyBorder="1" applyAlignment="1">
      <alignment horizontal="center" vertical="center" textRotation="255"/>
    </xf>
    <xf numFmtId="0" fontId="54" fillId="0" borderId="42" xfId="0" applyFont="1" applyBorder="1" applyAlignment="1">
      <alignment horizontal="center" vertical="center" textRotation="255"/>
    </xf>
    <xf numFmtId="0" fontId="54" fillId="0" borderId="75" xfId="0" applyFont="1" applyBorder="1" applyAlignment="1">
      <alignment horizontal="center" vertical="center" textRotation="255"/>
    </xf>
    <xf numFmtId="0" fontId="54" fillId="0" borderId="109" xfId="0" applyFont="1" applyBorder="1" applyAlignment="1">
      <alignment horizontal="center" vertical="center" textRotation="255"/>
    </xf>
    <xf numFmtId="0" fontId="54" fillId="0" borderId="110" xfId="0" applyFont="1" applyBorder="1" applyAlignment="1">
      <alignment horizontal="center" vertical="center" textRotation="255"/>
    </xf>
    <xf numFmtId="0" fontId="54" fillId="0" borderId="111" xfId="0" applyFont="1" applyBorder="1" applyAlignment="1">
      <alignment horizontal="center" vertical="center" textRotation="255"/>
    </xf>
    <xf numFmtId="0" fontId="54" fillId="0" borderId="3" xfId="0" applyFont="1" applyBorder="1" applyAlignment="1">
      <alignment horizontal="center" vertical="center" textRotation="255"/>
    </xf>
    <xf numFmtId="0" fontId="54" fillId="0" borderId="76" xfId="0" applyFont="1" applyBorder="1" applyAlignment="1">
      <alignment horizontal="center" vertical="center" textRotation="255"/>
    </xf>
    <xf numFmtId="0" fontId="59" fillId="2" borderId="2" xfId="0" applyFont="1" applyFill="1" applyBorder="1" applyAlignment="1">
      <alignment horizontal="left" vertical="center" indent="1"/>
    </xf>
    <xf numFmtId="0" fontId="59" fillId="2" borderId="0" xfId="0" applyFont="1" applyFill="1" applyAlignment="1">
      <alignment horizontal="left" vertical="center" indent="1"/>
    </xf>
    <xf numFmtId="0" fontId="59" fillId="2" borderId="71" xfId="0" applyFont="1" applyFill="1" applyBorder="1" applyAlignment="1">
      <alignment horizontal="left" vertical="center" indent="1"/>
    </xf>
    <xf numFmtId="0" fontId="37" fillId="2" borderId="72" xfId="0" applyFont="1" applyFill="1" applyBorder="1" applyAlignment="1">
      <alignment horizontal="center" vertical="center"/>
    </xf>
    <xf numFmtId="0" fontId="37" fillId="2" borderId="73" xfId="0" applyFont="1" applyFill="1" applyBorder="1" applyAlignment="1">
      <alignment horizontal="center" vertical="center"/>
    </xf>
    <xf numFmtId="0" fontId="37" fillId="2" borderId="74" xfId="0" applyFont="1" applyFill="1" applyBorder="1" applyAlignment="1">
      <alignment horizontal="center"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56" fillId="0" borderId="78" xfId="0" applyFont="1" applyBorder="1" applyAlignment="1">
      <alignment horizontal="center" vertical="center"/>
    </xf>
    <xf numFmtId="0" fontId="56" fillId="0" borderId="79" xfId="0" applyFont="1" applyBorder="1" applyAlignment="1">
      <alignment horizontal="center" vertical="center"/>
    </xf>
    <xf numFmtId="0" fontId="56" fillId="0" borderId="80" xfId="0" applyFont="1" applyBorder="1" applyAlignment="1">
      <alignment horizontal="center" vertical="center"/>
    </xf>
    <xf numFmtId="0" fontId="5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6" fillId="0" borderId="79" xfId="0" applyFont="1" applyBorder="1" applyAlignment="1">
      <alignment horizontal="center" vertical="center"/>
    </xf>
    <xf numFmtId="0" fontId="36" fillId="0" borderId="84" xfId="0" applyFont="1" applyBorder="1" applyAlignment="1">
      <alignment horizontal="center" vertical="center"/>
    </xf>
    <xf numFmtId="0" fontId="56" fillId="0" borderId="82" xfId="0" applyFont="1" applyBorder="1" applyAlignment="1">
      <alignment horizontal="center" vertical="center" shrinkToFit="1"/>
    </xf>
    <xf numFmtId="0" fontId="56" fillId="0" borderId="79" xfId="0" applyFont="1" applyBorder="1" applyAlignment="1">
      <alignment horizontal="center" vertical="center" shrinkToFit="1"/>
    </xf>
    <xf numFmtId="0" fontId="56" fillId="0" borderId="84" xfId="0" applyFont="1" applyBorder="1" applyAlignment="1">
      <alignment horizontal="center" vertical="center" shrinkToFit="1"/>
    </xf>
    <xf numFmtId="0" fontId="56" fillId="0" borderId="81" xfId="0" applyFont="1" applyBorder="1" applyAlignment="1">
      <alignment horizontal="center" vertical="center" shrinkToFit="1"/>
    </xf>
    <xf numFmtId="0" fontId="56" fillId="0" borderId="128" xfId="0" applyFont="1" applyBorder="1" applyAlignment="1">
      <alignment horizontal="center" vertical="center"/>
    </xf>
    <xf numFmtId="0" fontId="56" fillId="0" borderId="113" xfId="0" applyFont="1" applyBorder="1" applyAlignment="1">
      <alignment horizontal="center" vertical="center"/>
    </xf>
    <xf numFmtId="0" fontId="56" fillId="0" borderId="78" xfId="0" applyFont="1" applyBorder="1" applyAlignment="1">
      <alignment horizontal="center" vertical="center" shrinkToFit="1"/>
    </xf>
    <xf numFmtId="0" fontId="56" fillId="0" borderId="134" xfId="0" applyFont="1" applyBorder="1" applyAlignment="1">
      <alignment horizontal="center" vertical="center" shrinkToFit="1"/>
    </xf>
    <xf numFmtId="0" fontId="56" fillId="0" borderId="112" xfId="0" applyFont="1" applyBorder="1" applyAlignment="1">
      <alignment horizontal="center" vertical="center" shrinkToFit="1"/>
    </xf>
    <xf numFmtId="0" fontId="56" fillId="0" borderId="128" xfId="0" applyFont="1" applyBorder="1" applyAlignment="1">
      <alignment horizontal="center" vertical="center" shrinkToFit="1"/>
    </xf>
    <xf numFmtId="0" fontId="56" fillId="0" borderId="113" xfId="0" applyFont="1" applyBorder="1" applyAlignment="1">
      <alignment horizontal="center" vertical="center" shrinkToFit="1"/>
    </xf>
    <xf numFmtId="38" fontId="20" fillId="0" borderId="19" xfId="1" applyFont="1" applyFill="1" applyBorder="1" applyAlignment="1">
      <alignment horizontal="right"/>
    </xf>
    <xf numFmtId="0" fontId="1" fillId="0" borderId="19" xfId="0" applyFont="1" applyBorder="1" applyAlignment="1">
      <alignment horizontal="left"/>
    </xf>
    <xf numFmtId="0" fontId="36" fillId="2" borderId="2" xfId="0" applyFont="1" applyFill="1" applyBorder="1" applyAlignment="1">
      <alignment horizontal="left" vertical="center" indent="1"/>
    </xf>
    <xf numFmtId="0" fontId="36" fillId="2" borderId="0" xfId="0" applyFont="1" applyFill="1" applyAlignment="1">
      <alignment horizontal="left" vertical="center" indent="1"/>
    </xf>
    <xf numFmtId="0" fontId="36" fillId="2" borderId="71" xfId="0" applyFont="1" applyFill="1" applyBorder="1" applyAlignment="1">
      <alignment horizontal="left" vertical="center" indent="1"/>
    </xf>
    <xf numFmtId="0" fontId="56" fillId="2" borderId="70" xfId="0" applyFont="1" applyFill="1" applyBorder="1" applyAlignment="1">
      <alignment horizontal="distributed" vertical="center"/>
    </xf>
    <xf numFmtId="0" fontId="56" fillId="2" borderId="85" xfId="0" applyFont="1" applyFill="1" applyBorder="1" applyAlignment="1">
      <alignment horizontal="distributed" vertical="center"/>
    </xf>
    <xf numFmtId="0" fontId="55" fillId="0" borderId="91" xfId="0" applyFont="1" applyBorder="1" applyAlignment="1">
      <alignment horizontal="distributed" vertical="center"/>
    </xf>
    <xf numFmtId="0" fontId="55" fillId="0" borderId="94" xfId="0" applyFont="1" applyBorder="1" applyAlignment="1">
      <alignment horizontal="distributed" vertical="center"/>
    </xf>
    <xf numFmtId="38" fontId="39" fillId="0" borderId="82" xfId="1" applyFont="1" applyFill="1" applyBorder="1" applyAlignment="1">
      <alignment horizontal="right" vertical="center" indent="1"/>
    </xf>
    <xf numFmtId="38" fontId="39" fillId="0" borderId="83" xfId="1" applyFont="1" applyFill="1" applyBorder="1" applyAlignment="1">
      <alignment horizontal="right" vertical="center" indent="1"/>
    </xf>
    <xf numFmtId="38" fontId="39" fillId="0" borderId="79" xfId="1" applyFont="1" applyFill="1" applyBorder="1" applyAlignment="1">
      <alignment horizontal="right" vertical="center" indent="1"/>
    </xf>
    <xf numFmtId="0" fontId="54" fillId="2" borderId="115" xfId="0" applyFont="1" applyFill="1" applyBorder="1" applyAlignment="1">
      <alignment horizontal="center" vertical="center"/>
    </xf>
    <xf numFmtId="0" fontId="54" fillId="2" borderId="19" xfId="0" applyFont="1" applyFill="1" applyBorder="1" applyAlignment="1">
      <alignment horizontal="center" vertical="center"/>
    </xf>
    <xf numFmtId="0" fontId="55" fillId="0" borderId="20" xfId="0" applyFont="1" applyBorder="1" applyAlignment="1">
      <alignment horizontal="distributed" vertical="center"/>
    </xf>
    <xf numFmtId="0" fontId="54" fillId="2" borderId="116" xfId="0" applyFont="1" applyFill="1" applyBorder="1" applyAlignment="1">
      <alignment horizontal="center" vertical="center"/>
    </xf>
    <xf numFmtId="0" fontId="54" fillId="2" borderId="86" xfId="0" applyFont="1" applyFill="1" applyBorder="1" applyAlignment="1">
      <alignment horizontal="center" vertical="center"/>
    </xf>
    <xf numFmtId="0" fontId="56" fillId="2" borderId="70" xfId="0" applyFont="1" applyFill="1" applyBorder="1" applyAlignment="1">
      <alignment horizontal="distributed" vertical="center" wrapText="1"/>
    </xf>
    <xf numFmtId="0" fontId="56" fillId="2" borderId="85" xfId="0" applyFont="1" applyFill="1" applyBorder="1" applyAlignment="1">
      <alignment horizontal="distributed" vertical="center" wrapText="1"/>
    </xf>
    <xf numFmtId="0" fontId="56" fillId="2" borderId="84" xfId="0" applyFont="1" applyFill="1" applyBorder="1" applyAlignment="1">
      <alignment horizontal="distributed" vertical="center" wrapText="1"/>
    </xf>
    <xf numFmtId="0" fontId="56" fillId="2" borderId="114" xfId="0" applyFont="1" applyFill="1" applyBorder="1" applyAlignment="1">
      <alignment horizontal="distributed" vertical="center" wrapText="1"/>
    </xf>
    <xf numFmtId="0" fontId="56" fillId="0" borderId="82" xfId="0" applyFont="1" applyBorder="1" applyAlignment="1">
      <alignment horizontal="center" vertical="center"/>
    </xf>
    <xf numFmtId="0" fontId="56" fillId="0" borderId="75" xfId="0" applyFont="1" applyBorder="1" applyAlignment="1">
      <alignment horizontal="center" vertical="center"/>
    </xf>
    <xf numFmtId="0" fontId="36" fillId="0" borderId="113" xfId="0" applyFont="1" applyBorder="1" applyAlignment="1">
      <alignment horizontal="center" vertical="center"/>
    </xf>
    <xf numFmtId="49" fontId="36" fillId="0" borderId="82" xfId="0" applyNumberFormat="1" applyFont="1" applyBorder="1" applyAlignment="1">
      <alignment horizontal="center" vertical="center"/>
    </xf>
    <xf numFmtId="49" fontId="36" fillId="0" borderId="83" xfId="0" applyNumberFormat="1" applyFont="1" applyBorder="1" applyAlignment="1">
      <alignment horizontal="center" vertical="center"/>
    </xf>
    <xf numFmtId="49" fontId="36" fillId="0" borderId="79" xfId="0" applyNumberFormat="1" applyFont="1" applyBorder="1" applyAlignment="1">
      <alignment horizontal="center" vertical="center"/>
    </xf>
    <xf numFmtId="49" fontId="36" fillId="0" borderId="75" xfId="0" applyNumberFormat="1" applyFont="1" applyBorder="1" applyAlignment="1">
      <alignment horizontal="center" vertical="center"/>
    </xf>
    <xf numFmtId="49" fontId="36" fillId="0" borderId="76" xfId="0" applyNumberFormat="1" applyFont="1" applyBorder="1" applyAlignment="1">
      <alignment horizontal="center" vertical="center"/>
    </xf>
    <xf numFmtId="49" fontId="36" fillId="0" borderId="113" xfId="0" applyNumberFormat="1" applyFont="1" applyBorder="1" applyAlignment="1">
      <alignment horizontal="center" vertical="center"/>
    </xf>
    <xf numFmtId="0" fontId="71" fillId="2" borderId="2" xfId="0" applyFont="1" applyFill="1" applyBorder="1" applyAlignment="1">
      <alignment horizontal="left" vertical="center" indent="1"/>
    </xf>
    <xf numFmtId="0" fontId="71" fillId="2" borderId="0" xfId="0" applyFont="1" applyFill="1" applyAlignment="1">
      <alignment horizontal="left" vertical="center" indent="1"/>
    </xf>
    <xf numFmtId="0" fontId="71" fillId="2" borderId="71" xfId="0" applyFont="1" applyFill="1" applyBorder="1" applyAlignment="1">
      <alignment horizontal="left" vertical="center" indent="1"/>
    </xf>
    <xf numFmtId="0" fontId="36" fillId="0" borderId="82"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79"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0" xfId="0" applyFont="1" applyAlignment="1">
      <alignment horizontal="center" vertical="center" wrapText="1"/>
    </xf>
    <xf numFmtId="0" fontId="36" fillId="0" borderId="112"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113" xfId="0" applyFont="1" applyBorder="1" applyAlignment="1">
      <alignment horizontal="center" vertical="center" wrapText="1"/>
    </xf>
    <xf numFmtId="0" fontId="14" fillId="0" borderId="19" xfId="0" applyFont="1" applyBorder="1" applyAlignment="1">
      <alignment horizontal="center" vertical="center"/>
    </xf>
    <xf numFmtId="0" fontId="1" fillId="0" borderId="19" xfId="0" applyFont="1" applyBorder="1" applyAlignment="1"/>
    <xf numFmtId="0" fontId="55" fillId="0" borderId="119" xfId="0" applyFont="1" applyBorder="1" applyAlignment="1">
      <alignment horizontal="center" vertical="center" textRotation="255"/>
    </xf>
    <xf numFmtId="0" fontId="55" fillId="0" borderId="40" xfId="0" applyFont="1" applyBorder="1" applyAlignment="1">
      <alignment horizontal="center" vertical="center" textRotation="255"/>
    </xf>
    <xf numFmtId="38" fontId="39" fillId="0" borderId="84" xfId="1" applyFont="1" applyFill="1" applyBorder="1" applyAlignment="1">
      <alignment horizontal="right" vertical="center" indent="1"/>
    </xf>
    <xf numFmtId="38" fontId="39" fillId="0" borderId="37" xfId="1" applyFont="1" applyFill="1" applyBorder="1" applyAlignment="1">
      <alignment horizontal="right" vertical="center" indent="1"/>
    </xf>
    <xf numFmtId="38" fontId="39" fillId="0" borderId="117" xfId="1" applyFont="1" applyFill="1" applyBorder="1" applyAlignment="1">
      <alignment horizontal="right" vertical="center" indent="1"/>
    </xf>
    <xf numFmtId="0" fontId="16" fillId="0" borderId="118" xfId="0" applyFont="1" applyBorder="1" applyAlignment="1">
      <alignment horizontal="center" vertical="center"/>
    </xf>
    <xf numFmtId="0" fontId="16" fillId="0" borderId="19" xfId="0" applyFont="1" applyBorder="1" applyAlignment="1">
      <alignment horizontal="center" vertical="center"/>
    </xf>
    <xf numFmtId="0" fontId="13" fillId="0" borderId="4" xfId="0" applyFont="1" applyBorder="1" applyAlignment="1">
      <alignment horizontal="center" vertical="center"/>
    </xf>
    <xf numFmtId="0" fontId="13" fillId="0" borderId="19" xfId="0" applyFont="1" applyBorder="1" applyAlignment="1">
      <alignment horizontal="center" vertical="center"/>
    </xf>
    <xf numFmtId="0" fontId="55" fillId="0" borderId="107" xfId="0" applyFont="1" applyBorder="1" applyAlignment="1">
      <alignment horizontal="center" vertical="center" textRotation="255"/>
    </xf>
    <xf numFmtId="0" fontId="55" fillId="0" borderId="106" xfId="0" applyFont="1" applyBorder="1" applyAlignment="1">
      <alignment horizontal="center" vertical="center" textRotation="255"/>
    </xf>
    <xf numFmtId="0" fontId="55" fillId="0" borderId="108" xfId="0" applyFont="1" applyBorder="1" applyAlignment="1">
      <alignment horizontal="center" vertical="center" textRotation="255"/>
    </xf>
    <xf numFmtId="0" fontId="55" fillId="0" borderId="49" xfId="0" applyFont="1" applyBorder="1" applyAlignment="1">
      <alignment horizontal="distributed" vertical="center"/>
    </xf>
    <xf numFmtId="0" fontId="35" fillId="2" borderId="19" xfId="0" applyFont="1" applyFill="1" applyBorder="1" applyAlignment="1">
      <alignment horizontal="center" vertical="center"/>
    </xf>
    <xf numFmtId="0" fontId="55" fillId="2" borderId="120" xfId="0" applyFont="1" applyFill="1" applyBorder="1" applyAlignment="1">
      <alignment horizontal="center" vertical="center" textRotation="255"/>
    </xf>
    <xf numFmtId="0" fontId="55" fillId="2" borderId="121" xfId="0" applyFont="1" applyFill="1" applyBorder="1" applyAlignment="1">
      <alignment horizontal="center" vertical="center" textRotation="255"/>
    </xf>
    <xf numFmtId="0" fontId="55" fillId="2" borderId="122" xfId="0" applyFont="1" applyFill="1" applyBorder="1" applyAlignment="1">
      <alignment horizontal="center" vertical="center" textRotation="255"/>
    </xf>
    <xf numFmtId="0" fontId="55" fillId="2" borderId="123" xfId="0" applyFont="1" applyFill="1" applyBorder="1" applyAlignment="1">
      <alignment horizontal="center" vertical="center" textRotation="255"/>
    </xf>
    <xf numFmtId="0" fontId="55" fillId="2" borderId="94" xfId="0" applyFont="1" applyFill="1" applyBorder="1" applyAlignment="1">
      <alignment horizontal="distributed" vertical="center"/>
    </xf>
    <xf numFmtId="0" fontId="55" fillId="2" borderId="101" xfId="0" applyFont="1" applyFill="1" applyBorder="1" applyAlignment="1">
      <alignment horizontal="center" vertical="center"/>
    </xf>
    <xf numFmtId="0" fontId="55" fillId="2" borderId="102" xfId="0" applyFont="1" applyFill="1" applyBorder="1" applyAlignment="1">
      <alignment horizontal="center" vertical="center"/>
    </xf>
    <xf numFmtId="0" fontId="55" fillId="2" borderId="103" xfId="0" applyFont="1" applyFill="1" applyBorder="1" applyAlignment="1">
      <alignment horizontal="center" vertical="center"/>
    </xf>
    <xf numFmtId="38" fontId="39" fillId="0" borderId="13" xfId="1" applyFont="1" applyFill="1" applyBorder="1" applyAlignment="1">
      <alignment horizontal="right" vertical="center" indent="1"/>
    </xf>
    <xf numFmtId="38" fontId="39" fillId="0" borderId="20" xfId="1" applyFont="1" applyFill="1" applyBorder="1" applyAlignment="1">
      <alignment horizontal="right" vertical="center" indent="1"/>
    </xf>
    <xf numFmtId="38" fontId="39" fillId="0" borderId="21" xfId="1" applyFont="1" applyFill="1" applyBorder="1" applyAlignment="1">
      <alignment horizontal="right" vertical="center" indent="1"/>
    </xf>
    <xf numFmtId="0" fontId="55" fillId="2" borderId="91" xfId="0" applyFont="1" applyFill="1" applyBorder="1" applyAlignment="1">
      <alignment horizontal="distributed" vertical="center"/>
    </xf>
    <xf numFmtId="0" fontId="55" fillId="2" borderId="124" xfId="0" applyFont="1" applyFill="1" applyBorder="1" applyAlignment="1">
      <alignment horizontal="distributed" vertical="center"/>
    </xf>
    <xf numFmtId="38" fontId="39" fillId="2" borderId="12" xfId="1" applyFont="1" applyFill="1" applyBorder="1" applyAlignment="1">
      <alignment horizontal="right" vertical="center" indent="1"/>
    </xf>
    <xf numFmtId="38" fontId="39" fillId="2" borderId="91" xfId="1" applyFont="1" applyFill="1" applyBorder="1" applyAlignment="1">
      <alignment horizontal="right" vertical="center" indent="1"/>
    </xf>
    <xf numFmtId="38" fontId="39" fillId="2" borderId="9" xfId="1" applyFont="1" applyFill="1" applyBorder="1" applyAlignment="1">
      <alignment horizontal="right" vertical="center" indent="1"/>
    </xf>
    <xf numFmtId="38" fontId="39" fillId="2" borderId="10" xfId="1" applyFont="1" applyFill="1" applyBorder="1" applyAlignment="1">
      <alignment horizontal="right" vertical="center" indent="1"/>
    </xf>
    <xf numFmtId="38" fontId="39" fillId="2" borderId="124" xfId="1" applyFont="1" applyFill="1" applyBorder="1" applyAlignment="1">
      <alignment horizontal="right" vertical="center" indent="1"/>
    </xf>
    <xf numFmtId="38" fontId="39" fillId="2" borderId="11" xfId="1" applyFont="1" applyFill="1" applyBorder="1" applyAlignment="1">
      <alignment horizontal="right" vertical="center" indent="1"/>
    </xf>
    <xf numFmtId="38" fontId="39" fillId="0" borderId="14" xfId="1" applyFont="1" applyFill="1" applyBorder="1" applyAlignment="1">
      <alignment horizontal="right" vertical="center" indent="1"/>
    </xf>
    <xf numFmtId="0" fontId="33" fillId="2" borderId="19" xfId="0" applyFont="1" applyFill="1" applyBorder="1" applyAlignment="1">
      <alignment horizontal="center" vertical="center"/>
    </xf>
    <xf numFmtId="0" fontId="33" fillId="2" borderId="87" xfId="0" applyFont="1" applyFill="1" applyBorder="1" applyAlignment="1">
      <alignment horizontal="center" vertical="center"/>
    </xf>
    <xf numFmtId="0" fontId="33" fillId="2" borderId="86" xfId="0" applyFont="1" applyFill="1" applyBorder="1" applyAlignment="1">
      <alignment horizontal="center" vertical="center"/>
    </xf>
    <xf numFmtId="0" fontId="33" fillId="2" borderId="88" xfId="0" applyFont="1" applyFill="1" applyBorder="1" applyAlignment="1">
      <alignment horizontal="center" vertical="center"/>
    </xf>
    <xf numFmtId="0" fontId="14" fillId="0" borderId="18" xfId="0" applyFont="1" applyBorder="1" applyAlignment="1">
      <alignment horizontal="center" vertical="center"/>
    </xf>
    <xf numFmtId="0" fontId="13" fillId="0" borderId="89" xfId="0" applyFont="1" applyBorder="1" applyAlignment="1">
      <alignment horizontal="center" vertical="center"/>
    </xf>
    <xf numFmtId="0" fontId="13" fillId="0" borderId="18" xfId="0" applyFont="1" applyBorder="1" applyAlignment="1">
      <alignment horizontal="center" vertical="center"/>
    </xf>
    <xf numFmtId="0" fontId="34" fillId="2" borderId="19" xfId="0" applyFont="1" applyFill="1" applyBorder="1" applyAlignment="1">
      <alignment horizontal="center" vertical="center"/>
    </xf>
    <xf numFmtId="0" fontId="34" fillId="2" borderId="87" xfId="0" applyFont="1" applyFill="1" applyBorder="1" applyAlignment="1">
      <alignment horizontal="center" vertical="center"/>
    </xf>
    <xf numFmtId="0" fontId="3" fillId="0" borderId="0" xfId="0" applyFont="1" applyAlignment="1">
      <alignment horizontal="center" vertical="center"/>
    </xf>
    <xf numFmtId="0" fontId="25" fillId="0" borderId="0" xfId="0" applyFont="1" applyAlignment="1">
      <alignment horizontal="center" vertical="center"/>
    </xf>
    <xf numFmtId="0" fontId="59" fillId="2" borderId="92" xfId="0" applyFont="1" applyFill="1" applyBorder="1" applyAlignment="1">
      <alignment horizontal="left" vertical="center" indent="1"/>
    </xf>
    <xf numFmtId="0" fontId="59" fillId="2" borderId="37" xfId="0" applyFont="1" applyFill="1" applyBorder="1" applyAlignment="1">
      <alignment horizontal="left" vertical="center" indent="1"/>
    </xf>
    <xf numFmtId="0" fontId="59" fillId="2" borderId="117" xfId="0" applyFont="1" applyFill="1" applyBorder="1" applyAlignment="1">
      <alignment horizontal="left" vertical="center" indent="1"/>
    </xf>
    <xf numFmtId="0" fontId="37" fillId="2" borderId="3" xfId="0" applyFont="1" applyFill="1" applyBorder="1" applyAlignment="1">
      <alignment horizontal="left" vertical="center"/>
    </xf>
    <xf numFmtId="0" fontId="37" fillId="2" borderId="129" xfId="0" applyFont="1" applyFill="1" applyBorder="1" applyAlignment="1">
      <alignment horizontal="left" vertical="center"/>
    </xf>
    <xf numFmtId="0" fontId="55" fillId="0" borderId="130" xfId="0" applyFont="1" applyBorder="1" applyAlignment="1">
      <alignment horizontal="center" vertical="center"/>
    </xf>
    <xf numFmtId="0" fontId="55" fillId="0" borderId="18" xfId="0" applyFont="1" applyBorder="1" applyAlignment="1">
      <alignment horizontal="center" vertical="center"/>
    </xf>
    <xf numFmtId="0" fontId="55" fillId="0" borderId="131" xfId="0" applyFont="1" applyBorder="1" applyAlignment="1">
      <alignment horizontal="center" vertical="center"/>
    </xf>
    <xf numFmtId="0" fontId="6" fillId="0" borderId="125" xfId="0" applyFont="1" applyBorder="1" applyAlignment="1">
      <alignment horizontal="center" vertical="center"/>
    </xf>
    <xf numFmtId="0" fontId="6" fillId="0" borderId="94" xfId="0" applyFont="1" applyBorder="1" applyAlignment="1">
      <alignment horizontal="center" vertical="center"/>
    </xf>
    <xf numFmtId="0" fontId="6" fillId="0" borderId="8" xfId="0" applyFont="1" applyBorder="1" applyAlignment="1">
      <alignment horizontal="center" vertical="center"/>
    </xf>
    <xf numFmtId="0" fontId="36" fillId="0" borderId="126" xfId="0" applyFont="1" applyBorder="1" applyAlignment="1">
      <alignment horizontal="center" vertical="center"/>
    </xf>
    <xf numFmtId="0" fontId="36" fillId="0" borderId="19" xfId="0" applyFont="1" applyBorder="1" applyAlignment="1">
      <alignment horizontal="center" vertical="center"/>
    </xf>
    <xf numFmtId="0" fontId="36" fillId="0" borderId="127" xfId="0" applyFont="1" applyBorder="1" applyAlignment="1">
      <alignment horizontal="center" vertical="center"/>
    </xf>
    <xf numFmtId="0" fontId="36" fillId="0" borderId="86" xfId="0" applyFont="1" applyBorder="1" applyAlignment="1">
      <alignment horizontal="center" vertical="center"/>
    </xf>
    <xf numFmtId="0" fontId="4" fillId="0" borderId="37" xfId="0" applyFont="1" applyBorder="1" applyAlignment="1">
      <alignment horizontal="center" vertical="center"/>
    </xf>
    <xf numFmtId="0" fontId="40" fillId="2" borderId="19" xfId="0" applyFont="1" applyFill="1" applyBorder="1" applyAlignment="1">
      <alignment horizontal="center" vertical="center"/>
    </xf>
    <xf numFmtId="0" fontId="40" fillId="2" borderId="87" xfId="0" applyFont="1" applyFill="1" applyBorder="1" applyAlignment="1">
      <alignment horizontal="center" vertical="center"/>
    </xf>
    <xf numFmtId="0" fontId="54" fillId="2" borderId="115" xfId="0" applyFont="1" applyFill="1" applyBorder="1" applyAlignment="1">
      <alignment horizontal="center" vertical="center" shrinkToFit="1"/>
    </xf>
    <xf numFmtId="0" fontId="57" fillId="0" borderId="19" xfId="0" applyFont="1" applyBorder="1">
      <alignment vertical="center"/>
    </xf>
    <xf numFmtId="0" fontId="57" fillId="0" borderId="115" xfId="0" applyFont="1" applyBorder="1">
      <alignment vertical="center"/>
    </xf>
    <xf numFmtId="0" fontId="35" fillId="2" borderId="87" xfId="0" applyFont="1" applyFill="1" applyBorder="1" applyAlignment="1">
      <alignment horizontal="center" vertical="center"/>
    </xf>
    <xf numFmtId="0" fontId="54" fillId="2" borderId="19" xfId="0" applyFont="1" applyFill="1" applyBorder="1" applyAlignment="1">
      <alignment horizontal="center" vertical="center" shrinkToFit="1"/>
    </xf>
    <xf numFmtId="38" fontId="39" fillId="2" borderId="75" xfId="1" applyFont="1" applyFill="1" applyBorder="1" applyAlignment="1">
      <alignment horizontal="right" vertical="center" indent="1"/>
    </xf>
    <xf numFmtId="38" fontId="39" fillId="2" borderId="76" xfId="1" applyFont="1" applyFill="1" applyBorder="1" applyAlignment="1">
      <alignment horizontal="right" vertical="center" indent="1"/>
    </xf>
    <xf numFmtId="38" fontId="39" fillId="2" borderId="113" xfId="1" applyFont="1" applyFill="1" applyBorder="1" applyAlignment="1">
      <alignment horizontal="right" vertical="center" indent="1"/>
    </xf>
    <xf numFmtId="0" fontId="55" fillId="0" borderId="75" xfId="0" applyFont="1" applyBorder="1" applyAlignment="1">
      <alignment horizontal="center" vertical="center"/>
    </xf>
    <xf numFmtId="0" fontId="55" fillId="0" borderId="76" xfId="0" applyFont="1" applyBorder="1" applyAlignment="1">
      <alignment horizontal="center" vertical="center"/>
    </xf>
    <xf numFmtId="0" fontId="55" fillId="0" borderId="77" xfId="0" applyFont="1" applyBorder="1" applyAlignment="1">
      <alignment horizontal="center" vertical="center"/>
    </xf>
    <xf numFmtId="0" fontId="76" fillId="0" borderId="82" xfId="0" applyFont="1" applyBorder="1" applyAlignment="1">
      <alignment horizontal="center" vertical="center" wrapText="1" shrinkToFit="1"/>
    </xf>
    <xf numFmtId="0" fontId="76" fillId="0" borderId="83" xfId="0" applyFont="1" applyBorder="1" applyAlignment="1">
      <alignment horizontal="center" vertical="center" wrapText="1" shrinkToFit="1"/>
    </xf>
    <xf numFmtId="0" fontId="76" fillId="0" borderId="79" xfId="0" applyFont="1" applyBorder="1" applyAlignment="1">
      <alignment horizontal="center" vertical="center" wrapText="1" shrinkToFit="1"/>
    </xf>
    <xf numFmtId="0" fontId="76" fillId="0" borderId="70" xfId="0" applyFont="1" applyBorder="1" applyAlignment="1">
      <alignment horizontal="center" vertical="center" wrapText="1" shrinkToFit="1"/>
    </xf>
    <xf numFmtId="0" fontId="76" fillId="0" borderId="0" xfId="0" applyFont="1" applyAlignment="1">
      <alignment horizontal="center" vertical="center" wrapText="1" shrinkToFit="1"/>
    </xf>
    <xf numFmtId="0" fontId="76" fillId="0" borderId="112" xfId="0" applyFont="1" applyBorder="1" applyAlignment="1">
      <alignment horizontal="center" vertical="center" wrapText="1" shrinkToFit="1"/>
    </xf>
    <xf numFmtId="0" fontId="76" fillId="0" borderId="75" xfId="0" applyFont="1" applyBorder="1" applyAlignment="1">
      <alignment horizontal="center" vertical="center" wrapText="1" shrinkToFit="1"/>
    </xf>
    <xf numFmtId="0" fontId="76" fillId="0" borderId="76" xfId="0" applyFont="1" applyBorder="1" applyAlignment="1">
      <alignment horizontal="center" vertical="center" wrapText="1" shrinkToFit="1"/>
    </xf>
    <xf numFmtId="0" fontId="76" fillId="0" borderId="113" xfId="0" applyFont="1" applyBorder="1" applyAlignment="1">
      <alignment horizontal="center" vertical="center" wrapText="1" shrinkToFit="1"/>
    </xf>
    <xf numFmtId="0" fontId="72" fillId="2" borderId="3" xfId="0" applyFont="1" applyFill="1" applyBorder="1" applyAlignment="1">
      <alignment horizontal="left" vertical="center"/>
    </xf>
    <xf numFmtId="0" fontId="72" fillId="2" borderId="129" xfId="0" applyFont="1" applyFill="1" applyBorder="1" applyAlignment="1">
      <alignment horizontal="left" vertical="center"/>
    </xf>
    <xf numFmtId="0" fontId="73" fillId="2" borderId="2" xfId="0" applyFont="1" applyFill="1" applyBorder="1" applyAlignment="1">
      <alignment horizontal="left" vertical="center" indent="1"/>
    </xf>
    <xf numFmtId="0" fontId="73" fillId="2" borderId="0" xfId="0" applyFont="1" applyFill="1" applyAlignment="1">
      <alignment horizontal="left" vertical="center" indent="1"/>
    </xf>
    <xf numFmtId="0" fontId="73" fillId="2" borderId="71" xfId="0" applyFont="1" applyFill="1" applyBorder="1" applyAlignment="1">
      <alignment horizontal="left" vertical="center" indent="1"/>
    </xf>
    <xf numFmtId="0" fontId="74" fillId="2" borderId="2" xfId="0" applyFont="1" applyFill="1" applyBorder="1" applyAlignment="1">
      <alignment horizontal="left" vertical="center" indent="1"/>
    </xf>
    <xf numFmtId="0" fontId="74" fillId="2" borderId="0" xfId="0" applyFont="1" applyFill="1" applyAlignment="1">
      <alignment horizontal="left" vertical="center" indent="1"/>
    </xf>
    <xf numFmtId="0" fontId="74" fillId="2" borderId="71" xfId="0" applyFont="1" applyFill="1" applyBorder="1" applyAlignment="1">
      <alignment horizontal="left" vertical="center" indent="1"/>
    </xf>
    <xf numFmtId="0" fontId="54" fillId="2" borderId="72" xfId="0" applyFont="1" applyFill="1" applyBorder="1" applyAlignment="1">
      <alignment horizontal="center" vertical="center"/>
    </xf>
    <xf numFmtId="0" fontId="54" fillId="2" borderId="73" xfId="0" applyFont="1" applyFill="1" applyBorder="1" applyAlignment="1">
      <alignment horizontal="center" vertical="center"/>
    </xf>
    <xf numFmtId="0" fontId="54" fillId="2" borderId="74" xfId="0" applyFont="1" applyFill="1" applyBorder="1" applyAlignment="1">
      <alignment horizontal="center" vertical="center"/>
    </xf>
    <xf numFmtId="0" fontId="55" fillId="0" borderId="82" xfId="0" applyFont="1" applyBorder="1" applyAlignment="1">
      <alignment horizontal="center" vertical="center"/>
    </xf>
    <xf numFmtId="0" fontId="55" fillId="0" borderId="83" xfId="0" applyFont="1" applyBorder="1" applyAlignment="1">
      <alignment horizontal="center" vertical="center"/>
    </xf>
    <xf numFmtId="0" fontId="55" fillId="0" borderId="79" xfId="0" applyFont="1" applyBorder="1" applyAlignment="1">
      <alignment horizontal="center" vertical="center"/>
    </xf>
    <xf numFmtId="0" fontId="55" fillId="0" borderId="84" xfId="0" applyFont="1" applyBorder="1" applyAlignment="1">
      <alignment horizontal="center" vertical="center"/>
    </xf>
    <xf numFmtId="0" fontId="55" fillId="0" borderId="37" xfId="0" applyFont="1" applyBorder="1" applyAlignment="1">
      <alignment horizontal="center" vertical="center"/>
    </xf>
    <xf numFmtId="0" fontId="55" fillId="0" borderId="81" xfId="0" applyFont="1" applyBorder="1" applyAlignment="1">
      <alignment horizontal="center" vertical="center"/>
    </xf>
    <xf numFmtId="0" fontId="75" fillId="2" borderId="2" xfId="0" applyFont="1" applyFill="1" applyBorder="1" applyAlignment="1">
      <alignment horizontal="left" vertical="center" indent="1"/>
    </xf>
    <xf numFmtId="0" fontId="75" fillId="2" borderId="0" xfId="0" applyFont="1" applyFill="1" applyAlignment="1">
      <alignment horizontal="left" vertical="center" indent="1"/>
    </xf>
    <xf numFmtId="0" fontId="75" fillId="2" borderId="71" xfId="0" applyFont="1" applyFill="1" applyBorder="1" applyAlignment="1">
      <alignment horizontal="left" vertical="center" indent="1"/>
    </xf>
    <xf numFmtId="0" fontId="75" fillId="2" borderId="92" xfId="0" applyFont="1" applyFill="1" applyBorder="1" applyAlignment="1">
      <alignment horizontal="left" vertical="center" indent="1"/>
    </xf>
    <xf numFmtId="0" fontId="75" fillId="2" borderId="37" xfId="0" applyFont="1" applyFill="1" applyBorder="1" applyAlignment="1">
      <alignment horizontal="left" vertical="center" indent="1"/>
    </xf>
    <xf numFmtId="0" fontId="75" fillId="2" borderId="117" xfId="0" applyFont="1" applyFill="1" applyBorder="1" applyAlignment="1">
      <alignment horizontal="left" vertical="center" indent="1"/>
    </xf>
    <xf numFmtId="0" fontId="55" fillId="0" borderId="113" xfId="0" applyFont="1" applyBorder="1" applyAlignment="1">
      <alignment horizontal="center" vertical="center"/>
    </xf>
    <xf numFmtId="49" fontId="55" fillId="0" borderId="82" xfId="0" applyNumberFormat="1" applyFont="1" applyBorder="1" applyAlignment="1">
      <alignment horizontal="center" vertical="center"/>
    </xf>
    <xf numFmtId="49" fontId="55" fillId="0" borderId="83" xfId="0" applyNumberFormat="1" applyFont="1" applyBorder="1" applyAlignment="1">
      <alignment horizontal="center" vertical="center"/>
    </xf>
    <xf numFmtId="49" fontId="55" fillId="0" borderId="79" xfId="0" applyNumberFormat="1" applyFont="1" applyBorder="1" applyAlignment="1">
      <alignment horizontal="center" vertical="center"/>
    </xf>
    <xf numFmtId="49" fontId="55" fillId="0" borderId="75" xfId="0" applyNumberFormat="1" applyFont="1" applyBorder="1" applyAlignment="1">
      <alignment horizontal="center" vertical="center"/>
    </xf>
    <xf numFmtId="49" fontId="55" fillId="0" borderId="76" xfId="0" applyNumberFormat="1" applyFont="1" applyBorder="1" applyAlignment="1">
      <alignment horizontal="center" vertical="center"/>
    </xf>
    <xf numFmtId="49" fontId="55" fillId="0" borderId="113" xfId="0" applyNumberFormat="1" applyFont="1" applyBorder="1" applyAlignment="1">
      <alignment horizontal="center" vertical="center"/>
    </xf>
    <xf numFmtId="38" fontId="60" fillId="2" borderId="7" xfId="1" applyFont="1" applyFill="1" applyBorder="1" applyAlignment="1">
      <alignment horizontal="right" vertical="center" indent="1"/>
    </xf>
    <xf numFmtId="38" fontId="60" fillId="2" borderId="94" xfId="1" applyFont="1" applyFill="1" applyBorder="1" applyAlignment="1">
      <alignment horizontal="right" vertical="center" indent="1"/>
    </xf>
    <xf numFmtId="38" fontId="60" fillId="2" borderId="8" xfId="1" applyFont="1" applyFill="1" applyBorder="1" applyAlignment="1">
      <alignment horizontal="right" vertical="center" indent="1"/>
    </xf>
    <xf numFmtId="0" fontId="61" fillId="2" borderId="19" xfId="0" applyFont="1" applyFill="1" applyBorder="1" applyAlignment="1">
      <alignment horizontal="center" vertical="center"/>
    </xf>
    <xf numFmtId="0" fontId="61" fillId="2" borderId="87" xfId="0" applyFont="1" applyFill="1" applyBorder="1" applyAlignment="1">
      <alignment horizontal="center" vertical="center"/>
    </xf>
    <xf numFmtId="38" fontId="60" fillId="0" borderId="82" xfId="1" applyFont="1" applyFill="1" applyBorder="1" applyAlignment="1">
      <alignment horizontal="right" vertical="center" indent="1"/>
    </xf>
    <xf numFmtId="38" fontId="60" fillId="0" borderId="83" xfId="1" applyFont="1" applyFill="1" applyBorder="1" applyAlignment="1">
      <alignment horizontal="right" vertical="center" indent="1"/>
    </xf>
    <xf numFmtId="38" fontId="60" fillId="0" borderId="79" xfId="1" applyFont="1" applyFill="1" applyBorder="1" applyAlignment="1">
      <alignment horizontal="right" vertical="center" indent="1"/>
    </xf>
    <xf numFmtId="0" fontId="63" fillId="2" borderId="19" xfId="0" applyFont="1" applyFill="1" applyBorder="1" applyAlignment="1">
      <alignment horizontal="center" vertical="center"/>
    </xf>
    <xf numFmtId="0" fontId="63" fillId="2" borderId="87" xfId="0" applyFont="1" applyFill="1" applyBorder="1" applyAlignment="1">
      <alignment horizontal="center" vertical="center"/>
    </xf>
    <xf numFmtId="38" fontId="60" fillId="0" borderId="101" xfId="1" applyFont="1" applyFill="1" applyBorder="1" applyAlignment="1">
      <alignment horizontal="right" vertical="center" indent="1"/>
    </xf>
    <xf numFmtId="38" fontId="60" fillId="0" borderId="102" xfId="1" applyFont="1" applyFill="1" applyBorder="1" applyAlignment="1">
      <alignment horizontal="right" vertical="center" indent="1"/>
    </xf>
    <xf numFmtId="38" fontId="60" fillId="0" borderId="103" xfId="1" applyFont="1" applyFill="1" applyBorder="1" applyAlignment="1">
      <alignment horizontal="right" vertical="center" indent="1"/>
    </xf>
    <xf numFmtId="38" fontId="60" fillId="2" borderId="12" xfId="1" applyFont="1" applyFill="1" applyBorder="1" applyAlignment="1">
      <alignment horizontal="right" vertical="center" indent="1"/>
    </xf>
    <xf numFmtId="38" fontId="60" fillId="2" borderId="91" xfId="1" applyFont="1" applyFill="1" applyBorder="1" applyAlignment="1">
      <alignment horizontal="right" vertical="center" indent="1"/>
    </xf>
    <xf numFmtId="38" fontId="60" fillId="2" borderId="9" xfId="1" applyFont="1" applyFill="1" applyBorder="1" applyAlignment="1">
      <alignment horizontal="right" vertical="center" indent="1"/>
    </xf>
    <xf numFmtId="38" fontId="60" fillId="2" borderId="10" xfId="1" applyFont="1" applyFill="1" applyBorder="1" applyAlignment="1">
      <alignment horizontal="right" vertical="center" indent="1"/>
    </xf>
    <xf numFmtId="38" fontId="60" fillId="2" borderId="124" xfId="1" applyFont="1" applyFill="1" applyBorder="1" applyAlignment="1">
      <alignment horizontal="right" vertical="center" indent="1"/>
    </xf>
    <xf numFmtId="38" fontId="60" fillId="2" borderId="11" xfId="1" applyFont="1" applyFill="1" applyBorder="1" applyAlignment="1">
      <alignment horizontal="right" vertical="center" indent="1"/>
    </xf>
    <xf numFmtId="38" fontId="60" fillId="2" borderId="75" xfId="1" applyFont="1" applyFill="1" applyBorder="1" applyAlignment="1">
      <alignment horizontal="right" vertical="center" indent="1"/>
    </xf>
    <xf numFmtId="38" fontId="60" fillId="2" borderId="76" xfId="1" applyFont="1" applyFill="1" applyBorder="1" applyAlignment="1">
      <alignment horizontal="right" vertical="center" indent="1"/>
    </xf>
    <xf numFmtId="38" fontId="60" fillId="2" borderId="113" xfId="1" applyFont="1" applyFill="1" applyBorder="1" applyAlignment="1">
      <alignment horizontal="right" vertical="center" indent="1"/>
    </xf>
    <xf numFmtId="0" fontId="62" fillId="2" borderId="19" xfId="0" applyFont="1" applyFill="1" applyBorder="1" applyAlignment="1">
      <alignment horizontal="center" vertical="center"/>
    </xf>
    <xf numFmtId="0" fontId="62" fillId="2" borderId="87" xfId="0" applyFont="1" applyFill="1" applyBorder="1" applyAlignment="1">
      <alignment horizontal="center" vertical="center"/>
    </xf>
    <xf numFmtId="0" fontId="57" fillId="2" borderId="19" xfId="0" applyFont="1" applyFill="1" applyBorder="1" applyAlignment="1">
      <alignment horizontal="center" vertical="center"/>
    </xf>
    <xf numFmtId="0" fontId="57" fillId="2" borderId="87"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88" xfId="0" applyFont="1" applyFill="1" applyBorder="1" applyAlignment="1">
      <alignment horizontal="center" vertical="center"/>
    </xf>
    <xf numFmtId="38" fontId="60" fillId="0" borderId="13" xfId="1" applyFont="1" applyFill="1" applyBorder="1" applyAlignment="1">
      <alignment horizontal="right" vertical="center" indent="1"/>
    </xf>
    <xf numFmtId="38" fontId="60" fillId="0" borderId="20" xfId="1" applyFont="1" applyFill="1" applyBorder="1" applyAlignment="1">
      <alignment horizontal="right" vertical="center" indent="1"/>
    </xf>
    <xf numFmtId="38" fontId="60" fillId="0" borderId="14" xfId="1" applyFont="1" applyFill="1" applyBorder="1" applyAlignment="1">
      <alignment horizontal="right" vertical="center" indent="1"/>
    </xf>
    <xf numFmtId="38" fontId="60" fillId="0" borderId="21" xfId="1" applyFont="1" applyFill="1" applyBorder="1" applyAlignment="1">
      <alignment horizontal="right" vertical="center" indent="1"/>
    </xf>
    <xf numFmtId="38" fontId="60" fillId="0" borderId="84" xfId="1" applyFont="1" applyFill="1" applyBorder="1" applyAlignment="1">
      <alignment horizontal="right" vertical="center" indent="1"/>
    </xf>
    <xf numFmtId="38" fontId="60" fillId="0" borderId="37" xfId="1" applyFont="1" applyFill="1" applyBorder="1" applyAlignment="1">
      <alignment horizontal="right" vertical="center" indent="1"/>
    </xf>
    <xf numFmtId="38" fontId="60" fillId="0" borderId="117" xfId="1" applyFont="1" applyFill="1" applyBorder="1" applyAlignment="1">
      <alignment horizontal="right" vertical="center" indent="1"/>
    </xf>
    <xf numFmtId="0" fontId="53" fillId="0" borderId="19" xfId="0" applyFont="1" applyBorder="1" applyAlignment="1">
      <alignment horizontal="center" vertical="center"/>
    </xf>
    <xf numFmtId="177" fontId="51" fillId="0" borderId="30" xfId="1" applyNumberFormat="1" applyFont="1" applyFill="1" applyBorder="1" applyAlignment="1">
      <alignment horizontal="center" vertical="center" shrinkToFit="1"/>
    </xf>
    <xf numFmtId="177" fontId="51" fillId="0" borderId="20" xfId="1" applyNumberFormat="1" applyFont="1" applyFill="1" applyBorder="1" applyAlignment="1">
      <alignment horizontal="center" vertical="center" shrinkToFit="1"/>
    </xf>
    <xf numFmtId="177" fontId="51" fillId="0" borderId="126" xfId="1" applyNumberFormat="1" applyFont="1" applyFill="1" applyBorder="1" applyAlignment="1">
      <alignment horizontal="center" vertical="center" shrinkToFit="1"/>
    </xf>
    <xf numFmtId="38" fontId="6" fillId="0" borderId="146" xfId="0" applyNumberFormat="1" applyFont="1" applyBorder="1" applyAlignment="1">
      <alignment horizontal="center" vertical="center"/>
    </xf>
    <xf numFmtId="38" fontId="6" fillId="0" borderId="73" xfId="0" applyNumberFormat="1" applyFont="1" applyBorder="1" applyAlignment="1">
      <alignment horizontal="center" vertical="center"/>
    </xf>
    <xf numFmtId="38" fontId="6" fillId="0" borderId="147" xfId="0" applyNumberFormat="1" applyFont="1" applyBorder="1" applyAlignment="1">
      <alignment horizontal="center" vertical="center"/>
    </xf>
    <xf numFmtId="38" fontId="6" fillId="0" borderId="74" xfId="0" applyNumberFormat="1" applyFont="1" applyBorder="1" applyAlignment="1">
      <alignment horizontal="center" vertical="center"/>
    </xf>
    <xf numFmtId="0" fontId="58" fillId="0" borderId="82" xfId="0" applyFont="1" applyBorder="1" applyAlignment="1">
      <alignment horizontal="center" vertical="center"/>
    </xf>
    <xf numFmtId="0" fontId="58" fillId="0" borderId="83" xfId="0" applyFont="1" applyBorder="1" applyAlignment="1">
      <alignment horizontal="center" vertical="center"/>
    </xf>
    <xf numFmtId="0" fontId="58" fillId="0" borderId="79" xfId="0" applyFont="1" applyBorder="1" applyAlignment="1">
      <alignment horizontal="center" vertical="center"/>
    </xf>
    <xf numFmtId="3" fontId="51" fillId="0" borderId="19" xfId="1" applyNumberFormat="1" applyFont="1" applyBorder="1" applyAlignment="1">
      <alignment vertical="center"/>
    </xf>
    <xf numFmtId="0" fontId="6" fillId="0" borderId="86" xfId="0" applyFont="1" applyBorder="1" applyAlignment="1">
      <alignment horizontal="center" vertical="center"/>
    </xf>
    <xf numFmtId="0" fontId="53" fillId="0" borderId="86" xfId="0" applyFont="1" applyBorder="1" applyAlignment="1">
      <alignment horizontal="center" vertical="center"/>
    </xf>
    <xf numFmtId="3" fontId="51" fillId="0" borderId="86" xfId="1" applyNumberFormat="1" applyFont="1" applyBorder="1" applyAlignment="1">
      <alignment vertical="center"/>
    </xf>
    <xf numFmtId="177" fontId="51" fillId="0" borderId="143" xfId="1" applyNumberFormat="1" applyFont="1" applyFill="1" applyBorder="1" applyAlignment="1">
      <alignment horizontal="center" vertical="center" shrinkToFit="1"/>
    </xf>
    <xf numFmtId="177" fontId="51" fillId="0" borderId="49" xfId="1" applyNumberFormat="1" applyFont="1" applyFill="1" applyBorder="1" applyAlignment="1">
      <alignment horizontal="center" vertical="center" shrinkToFit="1"/>
    </xf>
    <xf numFmtId="177" fontId="51" fillId="0" borderId="127" xfId="1" applyNumberFormat="1" applyFont="1" applyFill="1" applyBorder="1" applyAlignment="1">
      <alignment horizontal="center" vertical="center" shrinkToFit="1"/>
    </xf>
    <xf numFmtId="0" fontId="17" fillId="0" borderId="110" xfId="0" applyFont="1" applyBorder="1" applyAlignment="1">
      <alignment horizontal="center" vertical="center"/>
    </xf>
    <xf numFmtId="0" fontId="17" fillId="0" borderId="3" xfId="0" applyFont="1" applyBorder="1" applyAlignment="1">
      <alignment horizontal="center" vertical="center"/>
    </xf>
    <xf numFmtId="0" fontId="17" fillId="0" borderId="42"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85" xfId="0" applyFont="1" applyBorder="1" applyAlignment="1">
      <alignment horizontal="center" vertical="center"/>
    </xf>
    <xf numFmtId="0" fontId="13" fillId="0" borderId="144" xfId="0" applyFont="1" applyBorder="1" applyAlignment="1">
      <alignment horizontal="center" vertical="center"/>
    </xf>
    <xf numFmtId="0" fontId="13" fillId="0" borderId="142" xfId="0" applyFont="1" applyBorder="1" applyAlignment="1">
      <alignment horizontal="center" vertical="center"/>
    </xf>
    <xf numFmtId="0" fontId="13" fillId="0" borderId="110" xfId="0" applyFont="1" applyBorder="1" applyAlignment="1">
      <alignment horizontal="center" vertical="center"/>
    </xf>
    <xf numFmtId="0" fontId="13" fillId="0" borderId="129" xfId="0" applyFont="1" applyBorder="1" applyAlignment="1">
      <alignment horizontal="center" vertical="center"/>
    </xf>
    <xf numFmtId="0" fontId="13" fillId="0" borderId="2" xfId="0" applyFont="1" applyBorder="1" applyAlignment="1">
      <alignment horizontal="center" vertical="center"/>
    </xf>
    <xf numFmtId="0" fontId="13" fillId="0" borderId="71" xfId="0" applyFont="1" applyBorder="1" applyAlignment="1">
      <alignment horizontal="center" vertical="center"/>
    </xf>
    <xf numFmtId="0" fontId="58" fillId="0" borderId="145" xfId="0" applyFont="1" applyBorder="1" applyAlignment="1">
      <alignment horizontal="center" vertical="center"/>
    </xf>
    <xf numFmtId="0" fontId="58" fillId="0" borderId="68" xfId="0" applyFont="1" applyBorder="1" applyAlignment="1">
      <alignment horizontal="center" vertical="center"/>
    </xf>
    <xf numFmtId="0" fontId="58" fillId="0" borderId="134" xfId="0" applyFont="1" applyBorder="1" applyAlignment="1">
      <alignment horizontal="center" vertical="center"/>
    </xf>
    <xf numFmtId="0" fontId="58" fillId="0" borderId="112" xfId="0" applyFont="1" applyBorder="1" applyAlignment="1">
      <alignment horizontal="center" vertical="center"/>
    </xf>
    <xf numFmtId="0" fontId="58" fillId="0" borderId="80" xfId="0" applyFont="1" applyBorder="1" applyAlignment="1">
      <alignment horizontal="center" vertical="center"/>
    </xf>
    <xf numFmtId="0" fontId="58" fillId="0" borderId="81" xfId="0" applyFont="1" applyBorder="1" applyAlignment="1">
      <alignment horizontal="center" vertical="center"/>
    </xf>
    <xf numFmtId="177" fontId="6" fillId="0" borderId="72" xfId="1" applyNumberFormat="1" applyFont="1" applyFill="1" applyBorder="1" applyAlignment="1">
      <alignment horizontal="center" vertical="center" shrinkToFit="1"/>
    </xf>
    <xf numFmtId="177" fontId="6" fillId="0" borderId="73" xfId="1" applyNumberFormat="1" applyFont="1" applyFill="1" applyBorder="1" applyAlignment="1">
      <alignment horizontal="center" vertical="center" shrinkToFit="1"/>
    </xf>
    <xf numFmtId="38" fontId="51" fillId="0" borderId="82" xfId="1" applyFont="1" applyBorder="1" applyAlignment="1">
      <alignment horizontal="right" vertical="center" indent="1"/>
    </xf>
    <xf numFmtId="38" fontId="51" fillId="0" borderId="83" xfId="1" applyFont="1" applyBorder="1" applyAlignment="1">
      <alignment horizontal="right" vertical="center" indent="1"/>
    </xf>
    <xf numFmtId="38" fontId="51" fillId="0" borderId="140" xfId="1" applyFont="1" applyBorder="1" applyAlignment="1">
      <alignment horizontal="right" vertical="center" indent="1"/>
    </xf>
    <xf numFmtId="0" fontId="7" fillId="0" borderId="78" xfId="0" applyFont="1" applyBorder="1" applyAlignment="1">
      <alignment horizontal="distributed" vertical="center"/>
    </xf>
    <xf numFmtId="0" fontId="7" fillId="0" borderId="79" xfId="0" applyFont="1" applyBorder="1" applyAlignment="1">
      <alignment horizontal="distributed" vertical="center"/>
    </xf>
    <xf numFmtId="0" fontId="7" fillId="0" borderId="134" xfId="0" applyFont="1" applyBorder="1" applyAlignment="1">
      <alignment horizontal="distributed" vertical="center"/>
    </xf>
    <xf numFmtId="0" fontId="7" fillId="0" borderId="112" xfId="0" applyFont="1" applyBorder="1" applyAlignment="1">
      <alignment horizontal="distributed" vertical="center"/>
    </xf>
    <xf numFmtId="0" fontId="7" fillId="0" borderId="80" xfId="0" applyFont="1" applyBorder="1" applyAlignment="1">
      <alignment horizontal="distributed" vertical="center"/>
    </xf>
    <xf numFmtId="0" fontId="7" fillId="0" borderId="81" xfId="0" applyFont="1" applyBorder="1" applyAlignment="1">
      <alignment horizontal="distributed" vertical="center"/>
    </xf>
    <xf numFmtId="0" fontId="64" fillId="0" borderId="70" xfId="0" applyFont="1" applyBorder="1" applyAlignment="1">
      <alignment horizontal="left" vertical="center" indent="1"/>
    </xf>
    <xf numFmtId="0" fontId="64" fillId="0" borderId="0" xfId="0" applyFont="1" applyAlignment="1">
      <alignment horizontal="left" vertical="center" indent="1"/>
    </xf>
    <xf numFmtId="0" fontId="64" fillId="0" borderId="112" xfId="0" applyFont="1" applyBorder="1" applyAlignment="1">
      <alignment horizontal="left" vertical="center" indent="1"/>
    </xf>
    <xf numFmtId="0" fontId="64" fillId="0" borderId="84" xfId="0" applyFont="1" applyBorder="1" applyAlignment="1">
      <alignment horizontal="left" vertical="center" indent="1"/>
    </xf>
    <xf numFmtId="0" fontId="64" fillId="0" borderId="37" xfId="0" applyFont="1" applyBorder="1" applyAlignment="1">
      <alignment horizontal="left" vertical="center" indent="1"/>
    </xf>
    <xf numFmtId="0" fontId="64" fillId="0" borderId="81" xfId="0" applyFont="1" applyBorder="1" applyAlignment="1">
      <alignment horizontal="left" vertical="center" indent="1"/>
    </xf>
    <xf numFmtId="0" fontId="5" fillId="0" borderId="84" xfId="0" applyFont="1" applyBorder="1" applyAlignment="1">
      <alignment horizontal="distributed" vertical="center"/>
    </xf>
    <xf numFmtId="0" fontId="5" fillId="0" borderId="114" xfId="0" applyFont="1" applyBorder="1" applyAlignment="1">
      <alignment horizontal="distributed" vertical="center"/>
    </xf>
    <xf numFmtId="0" fontId="6" fillId="0" borderId="92" xfId="0" applyFont="1" applyBorder="1" applyAlignment="1">
      <alignment horizontal="left" vertical="center" indent="1"/>
    </xf>
    <xf numFmtId="0" fontId="6" fillId="0" borderId="37" xfId="0" applyFont="1" applyBorder="1" applyAlignment="1">
      <alignment horizontal="left" vertical="center" indent="1"/>
    </xf>
    <xf numFmtId="0" fontId="6" fillId="0" borderId="117" xfId="0" applyFont="1" applyBorder="1" applyAlignment="1">
      <alignment horizontal="left" vertical="center" indent="1"/>
    </xf>
    <xf numFmtId="3" fontId="51" fillId="0" borderId="19" xfId="0" applyNumberFormat="1" applyFont="1" applyBorder="1" applyAlignment="1">
      <alignment horizontal="right" vertical="center" indent="2"/>
    </xf>
    <xf numFmtId="3" fontId="51" fillId="0" borderId="87" xfId="0" applyNumberFormat="1" applyFont="1" applyBorder="1" applyAlignment="1">
      <alignment horizontal="right" vertical="center" indent="2"/>
    </xf>
    <xf numFmtId="0" fontId="5" fillId="0" borderId="70" xfId="0" applyFont="1" applyBorder="1" applyAlignment="1">
      <alignment horizontal="distributed" vertical="center"/>
    </xf>
    <xf numFmtId="0" fontId="5" fillId="0" borderId="85" xfId="0" applyFont="1" applyBorder="1" applyAlignment="1">
      <alignment horizontal="distributed" vertical="center"/>
    </xf>
    <xf numFmtId="0" fontId="6" fillId="0" borderId="37" xfId="0" applyFont="1" applyBorder="1" applyAlignment="1">
      <alignment horizontal="center" vertical="center"/>
    </xf>
    <xf numFmtId="0" fontId="7" fillId="0" borderId="138" xfId="0" applyFont="1" applyBorder="1" applyAlignment="1">
      <alignment horizontal="center" vertical="center" textRotation="255"/>
    </xf>
    <xf numFmtId="0" fontId="7" fillId="0" borderId="123"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75" xfId="0" applyFont="1" applyBorder="1" applyAlignment="1">
      <alignment horizontal="center" vertical="center" textRotation="255"/>
    </xf>
    <xf numFmtId="0" fontId="7" fillId="0" borderId="109" xfId="0" applyFont="1" applyBorder="1" applyAlignment="1">
      <alignment horizontal="center" vertical="center" textRotation="255"/>
    </xf>
    <xf numFmtId="0" fontId="7" fillId="0" borderId="110" xfId="0" applyFont="1" applyBorder="1" applyAlignment="1">
      <alignment horizontal="center" vertical="center" textRotation="255"/>
    </xf>
    <xf numFmtId="0" fontId="7" fillId="0" borderId="111" xfId="0" applyFont="1" applyBorder="1" applyAlignment="1">
      <alignment horizontal="center" vertical="center" textRotation="255"/>
    </xf>
    <xf numFmtId="0" fontId="5" fillId="0" borderId="125" xfId="0" applyFont="1" applyBorder="1" applyAlignment="1">
      <alignment horizontal="center" vertical="center"/>
    </xf>
    <xf numFmtId="0" fontId="5" fillId="0" borderId="8" xfId="0" applyFont="1" applyBorder="1" applyAlignment="1">
      <alignment horizontal="center" vertical="center"/>
    </xf>
    <xf numFmtId="0" fontId="7" fillId="0" borderId="3" xfId="0" applyFont="1" applyBorder="1" applyAlignment="1">
      <alignment horizontal="center" vertical="center" textRotation="255"/>
    </xf>
    <xf numFmtId="0" fontId="7" fillId="0" borderId="76" xfId="0" applyFont="1" applyBorder="1" applyAlignment="1">
      <alignment horizontal="center" vertical="center" textRotation="255"/>
    </xf>
    <xf numFmtId="0" fontId="7" fillId="0" borderId="110" xfId="0" applyFont="1" applyBorder="1" applyAlignment="1">
      <alignment horizontal="center" vertical="center" textRotation="255" wrapText="1" shrinkToFit="1"/>
    </xf>
    <xf numFmtId="0" fontId="7" fillId="0" borderId="129" xfId="0" applyFont="1" applyBorder="1" applyAlignment="1">
      <alignment horizontal="center" vertical="center" textRotation="255" wrapText="1" shrinkToFit="1"/>
    </xf>
    <xf numFmtId="0" fontId="7" fillId="0" borderId="111" xfId="0" applyFont="1" applyBorder="1" applyAlignment="1">
      <alignment horizontal="center" vertical="center" textRotation="255" wrapText="1" shrinkToFit="1"/>
    </xf>
    <xf numFmtId="0" fontId="7" fillId="0" borderId="77" xfId="0" applyFont="1" applyBorder="1" applyAlignment="1">
      <alignment horizontal="center" vertical="center" textRotation="255" wrapText="1" shrinkToFi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129" xfId="0" applyFont="1" applyBorder="1" applyAlignment="1">
      <alignment horizontal="left" vertical="center"/>
    </xf>
    <xf numFmtId="0" fontId="4" fillId="0" borderId="2" xfId="0" applyFont="1" applyBorder="1" applyAlignment="1">
      <alignment horizontal="left" vertical="center" indent="1"/>
    </xf>
    <xf numFmtId="0" fontId="4" fillId="0" borderId="0" xfId="0" applyFont="1" applyAlignment="1">
      <alignment horizontal="left" vertical="center" indent="1"/>
    </xf>
    <xf numFmtId="0" fontId="4" fillId="0" borderId="71" xfId="0" applyFont="1" applyBorder="1" applyAlignment="1">
      <alignment horizontal="left" vertical="center" indent="1"/>
    </xf>
    <xf numFmtId="0" fontId="4" fillId="0" borderId="90" xfId="0" applyFont="1" applyBorder="1" applyAlignment="1">
      <alignment horizontal="center" vertical="center"/>
    </xf>
    <xf numFmtId="0" fontId="4" fillId="0" borderId="92" xfId="0" applyFont="1" applyBorder="1" applyAlignment="1">
      <alignment horizontal="center" vertical="center"/>
    </xf>
    <xf numFmtId="0" fontId="4" fillId="0" borderId="81" xfId="0" applyFont="1" applyBorder="1" applyAlignment="1">
      <alignment horizontal="center" vertical="center"/>
    </xf>
    <xf numFmtId="0" fontId="6" fillId="0" borderId="2" xfId="0" applyFont="1" applyBorder="1" applyAlignment="1">
      <alignment horizontal="left" vertical="center" indent="1"/>
    </xf>
    <xf numFmtId="0" fontId="6" fillId="0" borderId="0" xfId="0" applyFont="1" applyAlignment="1">
      <alignment horizontal="left" vertical="center" indent="1"/>
    </xf>
    <xf numFmtId="0" fontId="6" fillId="0" borderId="71" xfId="0" applyFont="1" applyBorder="1" applyAlignment="1">
      <alignment horizontal="left" vertical="center" indent="1"/>
    </xf>
    <xf numFmtId="0" fontId="18" fillId="0" borderId="136" xfId="0" applyFont="1" applyBorder="1" applyAlignment="1">
      <alignment horizontal="center" vertical="center"/>
    </xf>
    <xf numFmtId="176" fontId="4" fillId="0" borderId="22" xfId="0" applyNumberFormat="1" applyFont="1" applyBorder="1" applyAlignment="1">
      <alignment horizontal="center" vertical="center"/>
    </xf>
    <xf numFmtId="176" fontId="4" fillId="0" borderId="63" xfId="0" applyNumberFormat="1" applyFont="1" applyBorder="1" applyAlignment="1">
      <alignment horizontal="center" vertical="center"/>
    </xf>
    <xf numFmtId="176" fontId="4" fillId="0" borderId="51" xfId="0" applyNumberFormat="1" applyFont="1" applyBorder="1" applyAlignment="1">
      <alignment horizontal="center" vertical="center"/>
    </xf>
    <xf numFmtId="0" fontId="18" fillId="0" borderId="139" xfId="0" applyFont="1" applyBorder="1" applyAlignment="1">
      <alignment horizontal="center" vertical="center"/>
    </xf>
    <xf numFmtId="0" fontId="53" fillId="0" borderId="2" xfId="0" applyFont="1" applyBorder="1" applyAlignment="1">
      <alignment horizontal="center" vertical="center"/>
    </xf>
    <xf numFmtId="0" fontId="53" fillId="0" borderId="0" xfId="0" applyFont="1" applyAlignment="1">
      <alignment horizontal="center" vertical="center"/>
    </xf>
    <xf numFmtId="0" fontId="53" fillId="0" borderId="112" xfId="0" applyFont="1" applyBorder="1" applyAlignment="1">
      <alignment horizontal="center" vertical="center"/>
    </xf>
    <xf numFmtId="0" fontId="53" fillId="0" borderId="111" xfId="0" applyFont="1" applyBorder="1" applyAlignment="1">
      <alignment horizontal="center" vertical="center"/>
    </xf>
    <xf numFmtId="0" fontId="53" fillId="0" borderId="76" xfId="0" applyFont="1" applyBorder="1" applyAlignment="1">
      <alignment horizontal="center" vertical="center"/>
    </xf>
    <xf numFmtId="0" fontId="53" fillId="0" borderId="113" xfId="0" applyFont="1" applyBorder="1" applyAlignment="1">
      <alignment horizontal="center" vertical="center"/>
    </xf>
    <xf numFmtId="0" fontId="51" fillId="0" borderId="125" xfId="0" applyFont="1" applyBorder="1" applyAlignment="1">
      <alignment horizontal="right" vertical="center" indent="1"/>
    </xf>
    <xf numFmtId="0" fontId="51" fillId="0" borderId="104" xfId="0" applyFont="1" applyBorder="1" applyAlignment="1">
      <alignment horizontal="right" vertical="center" indent="1"/>
    </xf>
    <xf numFmtId="0" fontId="51" fillId="0" borderId="30" xfId="0" applyFont="1" applyBorder="1" applyAlignment="1">
      <alignment horizontal="right" vertical="center" indent="1"/>
    </xf>
    <xf numFmtId="0" fontId="51" fillId="0" borderId="126" xfId="0" applyFont="1" applyBorder="1" applyAlignment="1">
      <alignment horizontal="right" vertical="center" indent="1"/>
    </xf>
    <xf numFmtId="0" fontId="5" fillId="0" borderId="31" xfId="0" applyFont="1" applyBorder="1" applyAlignment="1">
      <alignment horizontal="center" vertical="center"/>
    </xf>
    <xf numFmtId="0" fontId="5" fillId="0" borderId="36" xfId="0" applyFont="1" applyBorder="1" applyAlignment="1">
      <alignment horizontal="center" vertical="center"/>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4" fillId="0" borderId="114" xfId="0" applyFont="1" applyBorder="1" applyAlignment="1">
      <alignment horizontal="center" vertical="center"/>
    </xf>
    <xf numFmtId="0" fontId="4" fillId="0" borderId="137" xfId="0" applyFont="1" applyBorder="1" applyAlignment="1">
      <alignment horizontal="center" vertical="center"/>
    </xf>
    <xf numFmtId="0" fontId="5" fillId="0" borderId="94" xfId="0" applyFont="1" applyBorder="1" applyAlignment="1">
      <alignment horizontal="center" vertical="center"/>
    </xf>
    <xf numFmtId="0" fontId="5" fillId="0" borderId="104" xfId="0" applyFont="1" applyBorder="1" applyAlignment="1">
      <alignment horizontal="center" vertical="center"/>
    </xf>
    <xf numFmtId="0" fontId="6" fillId="0" borderId="36" xfId="0" applyFont="1" applyBorder="1" applyAlignment="1">
      <alignment horizontal="center" vertical="center"/>
    </xf>
    <xf numFmtId="0" fontId="6" fillId="0" borderId="19" xfId="0" applyFont="1" applyBorder="1" applyAlignment="1">
      <alignment horizontal="center" vertical="center"/>
    </xf>
    <xf numFmtId="0" fontId="51" fillId="0" borderId="30" xfId="0" applyFont="1" applyBorder="1" applyAlignment="1">
      <alignment horizontal="center" vertical="center"/>
    </xf>
    <xf numFmtId="0" fontId="51" fillId="0" borderId="20" xfId="0" applyFont="1" applyBorder="1" applyAlignment="1">
      <alignment horizontal="center" vertical="center"/>
    </xf>
    <xf numFmtId="0" fontId="51" fillId="0" borderId="126" xfId="0" applyFont="1" applyBorder="1" applyAlignment="1">
      <alignment horizontal="center" vertical="center"/>
    </xf>
    <xf numFmtId="0" fontId="51" fillId="0" borderId="20" xfId="0" applyFont="1" applyBorder="1" applyAlignment="1">
      <alignment horizontal="right" vertical="center" indent="1"/>
    </xf>
    <xf numFmtId="3" fontId="4" fillId="0" borderId="19" xfId="1" applyNumberFormat="1" applyFont="1" applyFill="1" applyBorder="1" applyAlignment="1">
      <alignment horizontal="right" vertical="center"/>
    </xf>
    <xf numFmtId="3" fontId="8" fillId="0" borderId="19" xfId="1" applyNumberFormat="1" applyFont="1" applyFill="1" applyBorder="1" applyAlignment="1">
      <alignment horizontal="right" vertical="center"/>
    </xf>
    <xf numFmtId="0" fontId="17" fillId="0" borderId="19" xfId="0" applyFont="1" applyBorder="1" applyAlignment="1">
      <alignment horizontal="center" vertical="center"/>
    </xf>
    <xf numFmtId="0" fontId="6" fillId="0" borderId="19" xfId="0" applyFont="1" applyBorder="1" applyAlignment="1">
      <alignment horizontal="left" vertical="center"/>
    </xf>
    <xf numFmtId="3" fontId="4" fillId="0" borderId="19" xfId="0" applyNumberFormat="1" applyFont="1" applyBorder="1">
      <alignment vertical="center"/>
    </xf>
    <xf numFmtId="0" fontId="5" fillId="0" borderId="134" xfId="0" applyFont="1" applyBorder="1" applyAlignment="1">
      <alignment horizontal="center" vertical="center"/>
    </xf>
    <xf numFmtId="0" fontId="5" fillId="0" borderId="0" xfId="0" applyFont="1" applyAlignment="1">
      <alignment horizontal="center" vertical="center"/>
    </xf>
    <xf numFmtId="0" fontId="5" fillId="0" borderId="80" xfId="0" applyFont="1" applyBorder="1" applyAlignment="1">
      <alignment horizontal="center" vertical="center"/>
    </xf>
    <xf numFmtId="0" fontId="5" fillId="0" borderId="37" xfId="0" applyFont="1" applyBorder="1" applyAlignment="1">
      <alignment horizontal="center" vertical="center"/>
    </xf>
    <xf numFmtId="0" fontId="4" fillId="0" borderId="124" xfId="0" applyFont="1" applyBorder="1" applyAlignment="1">
      <alignment horizontal="center" vertical="center"/>
    </xf>
    <xf numFmtId="0" fontId="4" fillId="0" borderId="11" xfId="0" applyFont="1" applyBorder="1" applyAlignment="1">
      <alignment horizontal="center" vertical="center"/>
    </xf>
    <xf numFmtId="0" fontId="4" fillId="0" borderId="49" xfId="0" applyFont="1" applyBorder="1" applyAlignment="1">
      <alignment horizontal="center" vertical="center"/>
    </xf>
    <xf numFmtId="0" fontId="4"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118" xfId="0" applyFont="1" applyBorder="1" applyAlignment="1">
      <alignment horizontal="center" vertical="center"/>
    </xf>
    <xf numFmtId="0" fontId="4" fillId="0" borderId="91" xfId="0" applyFont="1" applyBorder="1" applyAlignment="1">
      <alignment horizontal="center" vertical="center"/>
    </xf>
    <xf numFmtId="0" fontId="51" fillId="0" borderId="2" xfId="0" applyFont="1" applyBorder="1" applyAlignment="1">
      <alignment horizontal="left" vertical="center" indent="1"/>
    </xf>
    <xf numFmtId="0" fontId="51" fillId="0" borderId="0" xfId="0" applyFont="1" applyAlignment="1">
      <alignment horizontal="left" vertical="center" indent="1"/>
    </xf>
    <xf numFmtId="0" fontId="51" fillId="0" borderId="71" xfId="0" applyFont="1" applyBorder="1" applyAlignment="1">
      <alignment horizontal="left" vertical="center" indent="1"/>
    </xf>
    <xf numFmtId="0" fontId="51" fillId="0" borderId="125" xfId="0" applyFont="1" applyBorder="1" applyAlignment="1">
      <alignment horizontal="center" vertical="center"/>
    </xf>
    <xf numFmtId="0" fontId="51" fillId="0" borderId="94" xfId="0" applyFont="1" applyBorder="1" applyAlignment="1">
      <alignment horizontal="center" vertical="center"/>
    </xf>
    <xf numFmtId="0" fontId="51" fillId="0" borderId="104" xfId="0" applyFont="1" applyBorder="1" applyAlignment="1">
      <alignment horizontal="center" vertical="center"/>
    </xf>
    <xf numFmtId="3" fontId="51" fillId="0" borderId="125" xfId="0" applyNumberFormat="1" applyFont="1" applyBorder="1" applyAlignment="1">
      <alignment horizontal="right" vertical="center" indent="1"/>
    </xf>
    <xf numFmtId="3" fontId="51" fillId="0" borderId="94" xfId="0" applyNumberFormat="1" applyFont="1" applyBorder="1" applyAlignment="1">
      <alignment horizontal="right" vertical="center" indent="1"/>
    </xf>
    <xf numFmtId="3" fontId="51" fillId="0" borderId="104" xfId="0" applyNumberFormat="1" applyFont="1" applyBorder="1" applyAlignment="1">
      <alignment horizontal="right" vertical="center" indent="1"/>
    </xf>
    <xf numFmtId="3" fontId="51" fillId="0" borderId="30" xfId="0" applyNumberFormat="1" applyFont="1" applyBorder="1" applyAlignment="1">
      <alignment horizontal="right" vertical="center" indent="1"/>
    </xf>
    <xf numFmtId="3" fontId="51" fillId="0" borderId="20" xfId="0" applyNumberFormat="1" applyFont="1" applyBorder="1" applyAlignment="1">
      <alignment horizontal="right" vertical="center" indent="1"/>
    </xf>
    <xf numFmtId="3" fontId="51" fillId="0" borderId="126" xfId="0" applyNumberFormat="1" applyFont="1" applyBorder="1" applyAlignment="1">
      <alignment horizontal="right" vertical="center" indent="1"/>
    </xf>
    <xf numFmtId="0" fontId="7" fillId="0" borderId="82" xfId="0" applyFont="1" applyBorder="1" applyAlignment="1">
      <alignment horizontal="center" vertical="center"/>
    </xf>
    <xf numFmtId="0" fontId="7" fillId="0" borderId="140" xfId="0" applyFont="1" applyBorder="1" applyAlignment="1">
      <alignment horizontal="center" vertical="center"/>
    </xf>
    <xf numFmtId="0" fontId="7" fillId="0" borderId="75" xfId="0" applyFont="1" applyBorder="1" applyAlignment="1">
      <alignment horizontal="center" vertical="center"/>
    </xf>
    <xf numFmtId="0" fontId="7" fillId="0" borderId="109" xfId="0" applyFont="1" applyBorder="1" applyAlignment="1">
      <alignment horizontal="center" vertical="center"/>
    </xf>
    <xf numFmtId="0" fontId="65" fillId="0" borderId="82" xfId="0" applyFont="1" applyBorder="1" applyAlignment="1">
      <alignment horizontal="center" vertical="center"/>
    </xf>
    <xf numFmtId="0" fontId="65" fillId="0" borderId="83" xfId="0" applyFont="1" applyBorder="1" applyAlignment="1">
      <alignment horizontal="center" vertical="center"/>
    </xf>
    <xf numFmtId="0" fontId="65" fillId="0" borderId="79" xfId="0" applyFont="1" applyBorder="1" applyAlignment="1">
      <alignment horizontal="center" vertical="center"/>
    </xf>
    <xf numFmtId="0" fontId="65" fillId="0" borderId="75" xfId="0" applyFont="1" applyBorder="1" applyAlignment="1">
      <alignment horizontal="center" vertical="center"/>
    </xf>
    <xf numFmtId="0" fontId="65" fillId="0" borderId="76" xfId="0" applyFont="1" applyBorder="1" applyAlignment="1">
      <alignment horizontal="center" vertical="center"/>
    </xf>
    <xf numFmtId="0" fontId="65" fillId="0" borderId="113"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128" xfId="0" applyFont="1" applyBorder="1" applyAlignment="1">
      <alignment horizontal="center" vertical="center"/>
    </xf>
    <xf numFmtId="0" fontId="7" fillId="0" borderId="113" xfId="0" applyFont="1" applyBorder="1" applyAlignment="1">
      <alignment horizontal="center" vertical="center"/>
    </xf>
    <xf numFmtId="3" fontId="51" fillId="0" borderId="86" xfId="0" applyNumberFormat="1" applyFont="1" applyBorder="1" applyAlignment="1">
      <alignment horizontal="right" vertical="center" indent="2"/>
    </xf>
    <xf numFmtId="3" fontId="51" fillId="0" borderId="88" xfId="0" applyNumberFormat="1" applyFont="1" applyBorder="1" applyAlignment="1">
      <alignment horizontal="right" vertical="center" indent="2"/>
    </xf>
    <xf numFmtId="0" fontId="53" fillId="0" borderId="125" xfId="0" applyFont="1" applyBorder="1" applyAlignment="1">
      <alignment horizontal="center" vertical="center"/>
    </xf>
    <xf numFmtId="0" fontId="53" fillId="0" borderId="94" xfId="0" applyFont="1" applyBorder="1" applyAlignment="1">
      <alignment horizontal="center" vertical="center"/>
    </xf>
    <xf numFmtId="0" fontId="53" fillId="0" borderId="104" xfId="0" applyFont="1" applyBorder="1" applyAlignment="1">
      <alignment horizontal="center" vertical="center"/>
    </xf>
    <xf numFmtId="0" fontId="53" fillId="0" borderId="30" xfId="0" applyFont="1" applyBorder="1" applyAlignment="1">
      <alignment horizontal="center" vertical="center"/>
    </xf>
    <xf numFmtId="0" fontId="53" fillId="0" borderId="20" xfId="0" applyFont="1" applyBorder="1" applyAlignment="1">
      <alignment horizontal="center" vertical="center"/>
    </xf>
    <xf numFmtId="0" fontId="53" fillId="0" borderId="126" xfId="0" applyFont="1" applyBorder="1" applyAlignment="1">
      <alignment horizontal="center" vertical="center"/>
    </xf>
    <xf numFmtId="177" fontId="51" fillId="0" borderId="148" xfId="1" applyNumberFormat="1" applyFont="1" applyFill="1" applyBorder="1" applyAlignment="1">
      <alignment horizontal="right" vertical="center" indent="1" shrinkToFit="1"/>
    </xf>
    <xf numFmtId="177" fontId="51" fillId="0" borderId="83" xfId="1" applyNumberFormat="1" applyFont="1" applyFill="1" applyBorder="1" applyAlignment="1">
      <alignment horizontal="right" vertical="center" indent="1" shrinkToFit="1"/>
    </xf>
    <xf numFmtId="177" fontId="51" fillId="0" borderId="140" xfId="1" applyNumberFormat="1" applyFont="1" applyFill="1" applyBorder="1" applyAlignment="1">
      <alignment horizontal="right" vertical="center" indent="1" shrinkToFit="1"/>
    </xf>
    <xf numFmtId="38" fontId="51" fillId="0" borderId="148" xfId="0" applyNumberFormat="1" applyFont="1" applyBorder="1" applyAlignment="1">
      <alignment horizontal="right" vertical="center" indent="1"/>
    </xf>
    <xf numFmtId="38" fontId="51" fillId="0" borderId="83" xfId="0" applyNumberFormat="1" applyFont="1" applyBorder="1" applyAlignment="1">
      <alignment horizontal="right" vertical="center" indent="1"/>
    </xf>
    <xf numFmtId="38" fontId="51" fillId="0" borderId="149" xfId="0" applyNumberFormat="1" applyFont="1" applyBorder="1" applyAlignment="1">
      <alignment horizontal="right" vertical="center" indent="1"/>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18" xfId="0" applyFont="1" applyBorder="1" applyAlignment="1">
      <alignment horizontal="center" vertical="center"/>
    </xf>
    <xf numFmtId="0" fontId="58" fillId="0" borderId="12" xfId="0" applyFont="1" applyBorder="1" applyAlignment="1">
      <alignment horizontal="center" vertical="center"/>
    </xf>
    <xf numFmtId="0" fontId="58" fillId="0" borderId="91" xfId="0" applyFont="1" applyBorder="1" applyAlignment="1">
      <alignment horizontal="center" vertical="center"/>
    </xf>
    <xf numFmtId="0" fontId="58" fillId="0" borderId="9" xfId="0" applyFont="1" applyBorder="1" applyAlignment="1">
      <alignment horizontal="center" vertical="center"/>
    </xf>
    <xf numFmtId="38" fontId="51" fillId="0" borderId="13" xfId="1" applyFont="1" applyBorder="1" applyAlignment="1">
      <alignment horizontal="right" vertical="center" indent="1"/>
    </xf>
    <xf numFmtId="38" fontId="51" fillId="0" borderId="20" xfId="1" applyFont="1" applyBorder="1" applyAlignment="1">
      <alignment horizontal="right" vertical="center" indent="1"/>
    </xf>
    <xf numFmtId="38" fontId="51" fillId="0" borderId="126" xfId="1" applyFont="1" applyBorder="1" applyAlignment="1">
      <alignment horizontal="right" vertical="center" indent="1"/>
    </xf>
    <xf numFmtId="177" fontId="51" fillId="0" borderId="30" xfId="1" applyNumberFormat="1" applyFont="1" applyFill="1" applyBorder="1" applyAlignment="1">
      <alignment horizontal="right" vertical="center" indent="1" shrinkToFit="1"/>
    </xf>
    <xf numFmtId="177" fontId="51" fillId="0" borderId="20" xfId="1" applyNumberFormat="1" applyFont="1" applyFill="1" applyBorder="1" applyAlignment="1">
      <alignment horizontal="right" vertical="center" indent="1" shrinkToFit="1"/>
    </xf>
    <xf numFmtId="177" fontId="51" fillId="0" borderId="126" xfId="1" applyNumberFormat="1" applyFont="1" applyFill="1" applyBorder="1" applyAlignment="1">
      <alignment horizontal="right" vertical="center" indent="1" shrinkToFit="1"/>
    </xf>
    <xf numFmtId="38" fontId="51" fillId="0" borderId="90" xfId="0" applyNumberFormat="1" applyFont="1" applyBorder="1" applyAlignment="1">
      <alignment horizontal="right" vertical="center" indent="1"/>
    </xf>
    <xf numFmtId="38" fontId="51" fillId="0" borderId="91" xfId="0" applyNumberFormat="1" applyFont="1" applyBorder="1" applyAlignment="1">
      <alignment horizontal="right" vertical="center" indent="1"/>
    </xf>
    <xf numFmtId="38" fontId="51" fillId="0" borderId="135" xfId="0" applyNumberFormat="1" applyFont="1" applyBorder="1" applyAlignment="1">
      <alignment horizontal="right" vertical="center" indent="1"/>
    </xf>
    <xf numFmtId="0" fontId="58" fillId="0" borderId="15" xfId="0" applyFont="1" applyBorder="1" applyAlignment="1">
      <alignment horizontal="center" vertical="center"/>
    </xf>
    <xf numFmtId="0" fontId="58" fillId="0" borderId="49" xfId="0" applyFont="1" applyBorder="1" applyAlignment="1">
      <alignment horizontal="center" vertical="center"/>
    </xf>
    <xf numFmtId="0" fontId="58" fillId="0" borderId="16" xfId="0" applyFont="1" applyBorder="1" applyAlignment="1">
      <alignment horizontal="center" vertical="center"/>
    </xf>
    <xf numFmtId="38" fontId="51" fillId="0" borderId="15" xfId="1" applyFont="1" applyBorder="1" applyAlignment="1">
      <alignment horizontal="right" vertical="center" indent="1"/>
    </xf>
    <xf numFmtId="38" fontId="51" fillId="0" borderId="49" xfId="1" applyFont="1" applyBorder="1" applyAlignment="1">
      <alignment horizontal="right" vertical="center" indent="1"/>
    </xf>
    <xf numFmtId="38" fontId="51" fillId="0" borderId="127" xfId="1" applyFont="1" applyBorder="1" applyAlignment="1">
      <alignment horizontal="right" vertical="center" indent="1"/>
    </xf>
    <xf numFmtId="177" fontId="51" fillId="0" borderId="143" xfId="1" applyNumberFormat="1" applyFont="1" applyFill="1" applyBorder="1" applyAlignment="1">
      <alignment horizontal="right" vertical="center" indent="1" shrinkToFit="1"/>
    </xf>
    <xf numFmtId="177" fontId="51" fillId="0" borderId="49" xfId="1" applyNumberFormat="1" applyFont="1" applyFill="1" applyBorder="1" applyAlignment="1">
      <alignment horizontal="right" vertical="center" indent="1" shrinkToFit="1"/>
    </xf>
    <xf numFmtId="177" fontId="51" fillId="0" borderId="127" xfId="1" applyNumberFormat="1" applyFont="1" applyFill="1" applyBorder="1" applyAlignment="1">
      <alignment horizontal="right" vertical="center" indent="1" shrinkToFit="1"/>
    </xf>
    <xf numFmtId="177" fontId="51" fillId="0" borderId="50" xfId="1" applyNumberFormat="1" applyFont="1" applyFill="1" applyBorder="1" applyAlignment="1">
      <alignment horizontal="right" vertical="center" indent="1" shrinkToFit="1"/>
    </xf>
    <xf numFmtId="177" fontId="4" fillId="0" borderId="30" xfId="1" applyNumberFormat="1" applyFont="1" applyFill="1" applyBorder="1" applyAlignment="1">
      <alignment horizontal="center" vertical="center" shrinkToFit="1"/>
    </xf>
    <xf numFmtId="177" fontId="4" fillId="0" borderId="20" xfId="1" applyNumberFormat="1" applyFont="1" applyFill="1" applyBorder="1" applyAlignment="1">
      <alignment horizontal="center" vertical="center" shrinkToFit="1"/>
    </xf>
    <xf numFmtId="177" fontId="4" fillId="0" borderId="126" xfId="1" applyNumberFormat="1" applyFont="1" applyFill="1" applyBorder="1" applyAlignment="1">
      <alignment horizontal="center" vertical="center" shrinkToFit="1"/>
    </xf>
    <xf numFmtId="3" fontId="4" fillId="0" borderId="19" xfId="0" applyNumberFormat="1" applyFont="1" applyBorder="1" applyAlignment="1">
      <alignment horizontal="right" vertical="center" indent="2"/>
    </xf>
    <xf numFmtId="3" fontId="4" fillId="0" borderId="87" xfId="0" applyNumberFormat="1" applyFont="1" applyBorder="1" applyAlignment="1">
      <alignment horizontal="right" vertical="center" indent="2"/>
    </xf>
    <xf numFmtId="3" fontId="4" fillId="0" borderId="19" xfId="1" applyNumberFormat="1" applyFont="1" applyBorder="1" applyAlignment="1">
      <alignment vertical="center"/>
    </xf>
    <xf numFmtId="177" fontId="4" fillId="0" borderId="125" xfId="1" applyNumberFormat="1" applyFont="1" applyFill="1" applyBorder="1" applyAlignment="1">
      <alignment horizontal="center" vertical="center" shrinkToFit="1"/>
    </xf>
    <xf numFmtId="177" fontId="4" fillId="0" borderId="94" xfId="1" applyNumberFormat="1" applyFont="1" applyFill="1" applyBorder="1" applyAlignment="1">
      <alignment horizontal="center" vertical="center" shrinkToFit="1"/>
    </xf>
    <xf numFmtId="177" fontId="4" fillId="0" borderId="104" xfId="1" applyNumberFormat="1" applyFont="1" applyFill="1" applyBorder="1" applyAlignment="1">
      <alignment horizontal="center" vertical="center" shrinkToFit="1"/>
    </xf>
    <xf numFmtId="3" fontId="4" fillId="0" borderId="86" xfId="1" applyNumberFormat="1" applyFont="1" applyBorder="1" applyAlignment="1">
      <alignment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79"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113" xfId="0" applyFont="1" applyBorder="1" applyAlignment="1">
      <alignment horizontal="center" vertical="center"/>
    </xf>
    <xf numFmtId="3" fontId="4" fillId="0" borderId="36" xfId="1" applyNumberFormat="1" applyFont="1" applyBorder="1" applyAlignment="1">
      <alignment vertical="center"/>
    </xf>
    <xf numFmtId="0" fontId="3" fillId="0" borderId="70" xfId="0" applyFont="1" applyBorder="1" applyAlignment="1">
      <alignment horizontal="left" vertical="center" indent="1"/>
    </xf>
    <xf numFmtId="0" fontId="3" fillId="0" borderId="0" xfId="0" applyFont="1" applyAlignment="1">
      <alignment horizontal="left" vertical="center" indent="1"/>
    </xf>
    <xf numFmtId="0" fontId="3" fillId="0" borderId="112" xfId="0" applyFont="1" applyBorder="1" applyAlignment="1">
      <alignment horizontal="left" vertical="center" indent="1"/>
    </xf>
    <xf numFmtId="0" fontId="3" fillId="0" borderId="84" xfId="0" applyFont="1" applyBorder="1" applyAlignment="1">
      <alignment horizontal="left" vertical="center" indent="1"/>
    </xf>
    <xf numFmtId="0" fontId="3" fillId="0" borderId="37" xfId="0" applyFont="1" applyBorder="1" applyAlignment="1">
      <alignment horizontal="left" vertical="center" indent="1"/>
    </xf>
    <xf numFmtId="0" fontId="3" fillId="0" borderId="81" xfId="0" applyFont="1" applyBorder="1" applyAlignment="1">
      <alignment horizontal="left" vertical="center" inden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2" xfId="0" applyFont="1" applyBorder="1" applyAlignment="1">
      <alignment horizontal="center" vertical="center"/>
    </xf>
    <xf numFmtId="0" fontId="6" fillId="0" borderId="111" xfId="0" applyFont="1" applyBorder="1" applyAlignment="1">
      <alignment horizontal="center" vertical="center"/>
    </xf>
    <xf numFmtId="0" fontId="6" fillId="0" borderId="76" xfId="0" applyFont="1" applyBorder="1" applyAlignment="1">
      <alignment horizontal="center" vertical="center"/>
    </xf>
    <xf numFmtId="0" fontId="6" fillId="0" borderId="113" xfId="0" applyFont="1" applyBorder="1" applyAlignment="1">
      <alignment horizontal="center" vertical="center"/>
    </xf>
    <xf numFmtId="0" fontId="21" fillId="0" borderId="2" xfId="0" applyFont="1" applyBorder="1" applyAlignment="1">
      <alignment horizontal="left" vertical="center" indent="1"/>
    </xf>
    <xf numFmtId="0" fontId="21" fillId="0" borderId="0" xfId="0" applyFont="1" applyAlignment="1">
      <alignment horizontal="left" vertical="center" indent="1"/>
    </xf>
    <xf numFmtId="0" fontId="21" fillId="0" borderId="71" xfId="0" applyFont="1" applyBorder="1" applyAlignment="1">
      <alignment horizontal="left" vertical="center" indent="1"/>
    </xf>
    <xf numFmtId="38" fontId="55" fillId="0" borderId="82" xfId="1" applyFont="1" applyBorder="1" applyAlignment="1">
      <alignment horizontal="right" vertical="center" indent="1"/>
    </xf>
    <xf numFmtId="38" fontId="55" fillId="0" borderId="83" xfId="1" applyFont="1" applyBorder="1" applyAlignment="1">
      <alignment horizontal="right" vertical="center" indent="1"/>
    </xf>
    <xf numFmtId="38" fontId="55" fillId="0" borderId="140" xfId="1" applyFont="1" applyBorder="1" applyAlignment="1">
      <alignment horizontal="right" vertical="center" indent="1"/>
    </xf>
    <xf numFmtId="177" fontId="4" fillId="0" borderId="148" xfId="1" applyNumberFormat="1" applyFont="1" applyFill="1" applyBorder="1" applyAlignment="1">
      <alignment horizontal="right" vertical="center" indent="1" shrinkToFit="1"/>
    </xf>
    <xf numFmtId="177" fontId="4" fillId="0" borderId="83" xfId="1" applyNumberFormat="1" applyFont="1" applyFill="1" applyBorder="1" applyAlignment="1">
      <alignment horizontal="right" vertical="center" indent="1" shrinkToFit="1"/>
    </xf>
    <xf numFmtId="177" fontId="4" fillId="0" borderId="140" xfId="1" applyNumberFormat="1" applyFont="1" applyFill="1" applyBorder="1" applyAlignment="1">
      <alignment horizontal="right" vertical="center" indent="1" shrinkToFit="1"/>
    </xf>
    <xf numFmtId="38" fontId="4" fillId="0" borderId="148" xfId="0" applyNumberFormat="1" applyFont="1" applyBorder="1" applyAlignment="1">
      <alignment horizontal="right" vertical="center" indent="1"/>
    </xf>
    <xf numFmtId="38" fontId="4" fillId="0" borderId="83" xfId="0" applyNumberFormat="1" applyFont="1" applyBorder="1" applyAlignment="1">
      <alignment horizontal="right" vertical="center" indent="1"/>
    </xf>
    <xf numFmtId="38" fontId="4" fillId="0" borderId="149" xfId="0" applyNumberFormat="1" applyFont="1" applyBorder="1" applyAlignment="1">
      <alignment horizontal="right" vertical="center" indent="1"/>
    </xf>
    <xf numFmtId="38" fontId="55" fillId="0" borderId="13" xfId="1" applyFont="1" applyBorder="1" applyAlignment="1">
      <alignment horizontal="right" vertical="center" indent="1"/>
    </xf>
    <xf numFmtId="38" fontId="55" fillId="0" borderId="20" xfId="1" applyFont="1" applyBorder="1" applyAlignment="1">
      <alignment horizontal="right" vertical="center" indent="1"/>
    </xf>
    <xf numFmtId="38" fontId="55" fillId="0" borderId="126" xfId="1" applyFont="1" applyBorder="1" applyAlignment="1">
      <alignment horizontal="right" vertical="center" indent="1"/>
    </xf>
    <xf numFmtId="177" fontId="4" fillId="0" borderId="30" xfId="1" applyNumberFormat="1" applyFont="1" applyFill="1" applyBorder="1" applyAlignment="1">
      <alignment horizontal="right" vertical="center" indent="1" shrinkToFit="1"/>
    </xf>
    <xf numFmtId="177" fontId="4" fillId="0" borderId="20" xfId="1" applyNumberFormat="1" applyFont="1" applyFill="1" applyBorder="1" applyAlignment="1">
      <alignment horizontal="right" vertical="center" indent="1" shrinkToFit="1"/>
    </xf>
    <xf numFmtId="177" fontId="4" fillId="0" borderId="126" xfId="1" applyNumberFormat="1" applyFont="1" applyFill="1" applyBorder="1" applyAlignment="1">
      <alignment horizontal="right" vertical="center" indent="1" shrinkToFit="1"/>
    </xf>
    <xf numFmtId="38" fontId="4" fillId="0" borderId="90" xfId="0" applyNumberFormat="1" applyFont="1" applyBorder="1" applyAlignment="1">
      <alignment horizontal="right" vertical="center" indent="1"/>
    </xf>
    <xf numFmtId="38" fontId="4" fillId="0" borderId="91" xfId="0" applyNumberFormat="1" applyFont="1" applyBorder="1" applyAlignment="1">
      <alignment horizontal="right" vertical="center" indent="1"/>
    </xf>
    <xf numFmtId="38" fontId="4" fillId="0" borderId="135" xfId="0" applyNumberFormat="1" applyFont="1" applyBorder="1" applyAlignment="1">
      <alignment horizontal="right" vertical="center" indent="1"/>
    </xf>
    <xf numFmtId="38" fontId="55" fillId="0" borderId="15" xfId="1" applyFont="1" applyBorder="1" applyAlignment="1">
      <alignment horizontal="right" vertical="center" indent="1"/>
    </xf>
    <xf numFmtId="38" fontId="55" fillId="0" borderId="49" xfId="1" applyFont="1" applyBorder="1" applyAlignment="1">
      <alignment horizontal="right" vertical="center" indent="1"/>
    </xf>
    <xf numFmtId="38" fontId="55" fillId="0" borderId="127" xfId="1" applyFont="1" applyBorder="1" applyAlignment="1">
      <alignment horizontal="right" vertical="center" indent="1"/>
    </xf>
    <xf numFmtId="177" fontId="4" fillId="0" borderId="143" xfId="1" applyNumberFormat="1" applyFont="1" applyFill="1" applyBorder="1" applyAlignment="1">
      <alignment horizontal="right" vertical="center" indent="1" shrinkToFit="1"/>
    </xf>
    <xf numFmtId="177" fontId="4" fillId="0" borderId="49" xfId="1" applyNumberFormat="1" applyFont="1" applyFill="1" applyBorder="1" applyAlignment="1">
      <alignment horizontal="right" vertical="center" indent="1" shrinkToFit="1"/>
    </xf>
    <xf numFmtId="177" fontId="4" fillId="0" borderId="127" xfId="1" applyNumberFormat="1" applyFont="1" applyFill="1" applyBorder="1" applyAlignment="1">
      <alignment horizontal="right" vertical="center" indent="1" shrinkToFit="1"/>
    </xf>
    <xf numFmtId="177" fontId="4" fillId="0" borderId="50" xfId="1" applyNumberFormat="1" applyFont="1" applyFill="1" applyBorder="1" applyAlignment="1">
      <alignment horizontal="right" vertical="center" indent="1" shrinkToFit="1"/>
    </xf>
    <xf numFmtId="177" fontId="4" fillId="0" borderId="143" xfId="1" applyNumberFormat="1" applyFont="1" applyFill="1" applyBorder="1" applyAlignment="1">
      <alignment horizontal="center" vertical="center" shrinkToFit="1"/>
    </xf>
    <xf numFmtId="177" fontId="4" fillId="0" borderId="49" xfId="1" applyNumberFormat="1" applyFont="1" applyFill="1" applyBorder="1" applyAlignment="1">
      <alignment horizontal="center" vertical="center" shrinkToFit="1"/>
    </xf>
    <xf numFmtId="177" fontId="4" fillId="0" borderId="127" xfId="1" applyNumberFormat="1" applyFont="1" applyFill="1" applyBorder="1" applyAlignment="1">
      <alignment horizontal="center" vertical="center" shrinkToFit="1"/>
    </xf>
    <xf numFmtId="3" fontId="4" fillId="0" borderId="86" xfId="0" applyNumberFormat="1" applyFont="1" applyBorder="1" applyAlignment="1">
      <alignment horizontal="right" vertical="center" indent="2"/>
    </xf>
    <xf numFmtId="3" fontId="4" fillId="0" borderId="88" xfId="0" applyNumberFormat="1" applyFont="1" applyBorder="1" applyAlignment="1">
      <alignment horizontal="right" vertical="center" indent="2"/>
    </xf>
  </cellXfs>
  <cellStyles count="2">
    <cellStyle name="桁区切り" xfId="1" builtinId="6"/>
    <cellStyle name="標準" xfId="0" builtinId="0"/>
  </cellStyles>
  <dxfs count="0"/>
  <tableStyles count="0" defaultTableStyle="TableStyleMedium9" defaultPivotStyle="PivotStyleLight16"/>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11</xdr:col>
      <xdr:colOff>9525</xdr:colOff>
      <xdr:row>38</xdr:row>
      <xdr:rowOff>0</xdr:rowOff>
    </xdr:to>
    <xdr:sp macro="" textlink="">
      <xdr:nvSpPr>
        <xdr:cNvPr id="2" name="AutoShape 1">
          <a:extLst>
            <a:ext uri="{FF2B5EF4-FFF2-40B4-BE49-F238E27FC236}">
              <a16:creationId xmlns:a16="http://schemas.microsoft.com/office/drawing/2014/main" id="{C5B21987-7CA7-4B45-8918-BE25F1BDFBF1}"/>
            </a:ext>
          </a:extLst>
        </xdr:cNvPr>
        <xdr:cNvSpPr>
          <a:spLocks noChangeArrowheads="1"/>
        </xdr:cNvSpPr>
      </xdr:nvSpPr>
      <xdr:spPr bwMode="auto">
        <a:xfrm>
          <a:off x="9525" y="9525"/>
          <a:ext cx="7543800" cy="116300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21</xdr:row>
      <xdr:rowOff>76200</xdr:rowOff>
    </xdr:from>
    <xdr:to>
      <xdr:col>2</xdr:col>
      <xdr:colOff>819150</xdr:colOff>
      <xdr:row>21</xdr:row>
      <xdr:rowOff>257175</xdr:rowOff>
    </xdr:to>
    <xdr:sp macro="" textlink="">
      <xdr:nvSpPr>
        <xdr:cNvPr id="23763" name="円/楕円 1">
          <a:extLst>
            <a:ext uri="{FF2B5EF4-FFF2-40B4-BE49-F238E27FC236}">
              <a16:creationId xmlns:a16="http://schemas.microsoft.com/office/drawing/2014/main" id="{A89250AE-D904-4D2A-8A9C-BADBE0106F93}"/>
            </a:ext>
          </a:extLst>
        </xdr:cNvPr>
        <xdr:cNvSpPr>
          <a:spLocks noChangeArrowheads="1"/>
        </xdr:cNvSpPr>
      </xdr:nvSpPr>
      <xdr:spPr bwMode="auto">
        <a:xfrm>
          <a:off x="1924050" y="8829675"/>
          <a:ext cx="18097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590551</xdr:colOff>
      <xdr:row>16</xdr:row>
      <xdr:rowOff>0</xdr:rowOff>
    </xdr:from>
    <xdr:to>
      <xdr:col>8</xdr:col>
      <xdr:colOff>542925</xdr:colOff>
      <xdr:row>17</xdr:row>
      <xdr:rowOff>190500</xdr:rowOff>
    </xdr:to>
    <xdr:sp macro="" textlink="">
      <xdr:nvSpPr>
        <xdr:cNvPr id="4" name="Text Box 6">
          <a:extLst>
            <a:ext uri="{FF2B5EF4-FFF2-40B4-BE49-F238E27FC236}">
              <a16:creationId xmlns:a16="http://schemas.microsoft.com/office/drawing/2014/main" id="{BC4E5081-CA11-477A-8BE0-31939534A05C}"/>
            </a:ext>
          </a:extLst>
        </xdr:cNvPr>
        <xdr:cNvSpPr txBox="1">
          <a:spLocks noChangeArrowheads="1"/>
        </xdr:cNvSpPr>
      </xdr:nvSpPr>
      <xdr:spPr bwMode="auto">
        <a:xfrm>
          <a:off x="3505201" y="6800850"/>
          <a:ext cx="2733674" cy="695325"/>
        </a:xfrm>
        <a:prstGeom prst="rect">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合計金額は自動的に入ります</a:t>
          </a:r>
        </a:p>
      </xdr:txBody>
    </xdr:sp>
    <xdr:clientData/>
  </xdr:twoCellAnchor>
  <xdr:twoCellAnchor editAs="oneCell">
    <xdr:from>
      <xdr:col>7</xdr:col>
      <xdr:colOff>152400</xdr:colOff>
      <xdr:row>17</xdr:row>
      <xdr:rowOff>190500</xdr:rowOff>
    </xdr:from>
    <xdr:to>
      <xdr:col>7</xdr:col>
      <xdr:colOff>647700</xdr:colOff>
      <xdr:row>18</xdr:row>
      <xdr:rowOff>295275</xdr:rowOff>
    </xdr:to>
    <xdr:pic>
      <xdr:nvPicPr>
        <xdr:cNvPr id="23765" name="図 6">
          <a:extLst>
            <a:ext uri="{FF2B5EF4-FFF2-40B4-BE49-F238E27FC236}">
              <a16:creationId xmlns:a16="http://schemas.microsoft.com/office/drawing/2014/main" id="{113EB403-8804-4C7A-9A85-43D00049E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7496175"/>
          <a:ext cx="4953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17</xdr:row>
      <xdr:rowOff>447674</xdr:rowOff>
    </xdr:from>
    <xdr:to>
      <xdr:col>1</xdr:col>
      <xdr:colOff>485775</xdr:colOff>
      <xdr:row>20</xdr:row>
      <xdr:rowOff>209550</xdr:rowOff>
    </xdr:to>
    <xdr:sp macro="" textlink="">
      <xdr:nvSpPr>
        <xdr:cNvPr id="23766" name="Line 5">
          <a:extLst>
            <a:ext uri="{FF2B5EF4-FFF2-40B4-BE49-F238E27FC236}">
              <a16:creationId xmlns:a16="http://schemas.microsoft.com/office/drawing/2014/main" id="{640D0155-ABD6-4F78-8CA9-BD63AA95EFEF}"/>
            </a:ext>
          </a:extLst>
        </xdr:cNvPr>
        <xdr:cNvSpPr>
          <a:spLocks noChangeShapeType="1"/>
        </xdr:cNvSpPr>
      </xdr:nvSpPr>
      <xdr:spPr bwMode="auto">
        <a:xfrm>
          <a:off x="800100" y="7753349"/>
          <a:ext cx="352425" cy="89535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66675</xdr:colOff>
      <xdr:row>3</xdr:row>
      <xdr:rowOff>0</xdr:rowOff>
    </xdr:from>
    <xdr:to>
      <xdr:col>1</xdr:col>
      <xdr:colOff>533400</xdr:colOff>
      <xdr:row>4</xdr:row>
      <xdr:rowOff>152400</xdr:rowOff>
    </xdr:to>
    <xdr:sp macro="" textlink="">
      <xdr:nvSpPr>
        <xdr:cNvPr id="15" name="Text Box 8">
          <a:extLst>
            <a:ext uri="{FF2B5EF4-FFF2-40B4-BE49-F238E27FC236}">
              <a16:creationId xmlns:a16="http://schemas.microsoft.com/office/drawing/2014/main" id="{924B218A-C382-498F-82C3-84E03984C0A7}"/>
            </a:ext>
          </a:extLst>
        </xdr:cNvPr>
        <xdr:cNvSpPr txBox="1">
          <a:spLocks noChangeArrowheads="1"/>
        </xdr:cNvSpPr>
      </xdr:nvSpPr>
      <xdr:spPr bwMode="auto">
        <a:xfrm>
          <a:off x="66675" y="904875"/>
          <a:ext cx="1133475" cy="419100"/>
        </a:xfrm>
        <a:prstGeom prst="rect">
          <a:avLst/>
        </a:prstGeom>
        <a:noFill/>
        <a:ln w="9525">
          <a:solidFill>
            <a:srgbClr val="FF0000"/>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記 入 例</a:t>
          </a:r>
        </a:p>
      </xdr:txBody>
    </xdr:sp>
    <xdr:clientData/>
  </xdr:twoCellAnchor>
  <xdr:twoCellAnchor>
    <xdr:from>
      <xdr:col>0</xdr:col>
      <xdr:colOff>123823</xdr:colOff>
      <xdr:row>16</xdr:row>
      <xdr:rowOff>381000</xdr:rowOff>
    </xdr:from>
    <xdr:to>
      <xdr:col>3</xdr:col>
      <xdr:colOff>400049</xdr:colOff>
      <xdr:row>17</xdr:row>
      <xdr:rowOff>447675</xdr:rowOff>
    </xdr:to>
    <xdr:sp macro="" textlink="">
      <xdr:nvSpPr>
        <xdr:cNvPr id="8" name="Text Box 4">
          <a:extLst>
            <a:ext uri="{FF2B5EF4-FFF2-40B4-BE49-F238E27FC236}">
              <a16:creationId xmlns:a16="http://schemas.microsoft.com/office/drawing/2014/main" id="{51A454DC-5CF5-44BB-AE1D-69BA4DE034AE}"/>
            </a:ext>
          </a:extLst>
        </xdr:cNvPr>
        <xdr:cNvSpPr txBox="1">
          <a:spLocks noChangeArrowheads="1"/>
        </xdr:cNvSpPr>
      </xdr:nvSpPr>
      <xdr:spPr bwMode="auto">
        <a:xfrm>
          <a:off x="123823" y="7181850"/>
          <a:ext cx="2495551" cy="571500"/>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振込先を常時記入して下さい</a:t>
          </a:r>
        </a:p>
      </xdr:txBody>
    </xdr:sp>
    <xdr:clientData/>
  </xdr:twoCellAnchor>
  <xdr:twoCellAnchor>
    <xdr:from>
      <xdr:col>6</xdr:col>
      <xdr:colOff>276225</xdr:colOff>
      <xdr:row>1</xdr:row>
      <xdr:rowOff>133350</xdr:rowOff>
    </xdr:from>
    <xdr:to>
      <xdr:col>8</xdr:col>
      <xdr:colOff>304800</xdr:colOff>
      <xdr:row>3</xdr:row>
      <xdr:rowOff>66675</xdr:rowOff>
    </xdr:to>
    <xdr:sp macro="" textlink="">
      <xdr:nvSpPr>
        <xdr:cNvPr id="9" name="Text Box 6">
          <a:extLst>
            <a:ext uri="{FF2B5EF4-FFF2-40B4-BE49-F238E27FC236}">
              <a16:creationId xmlns:a16="http://schemas.microsoft.com/office/drawing/2014/main" id="{D8599EB7-FA2F-4849-A904-1488E6D4E48B}"/>
            </a:ext>
          </a:extLst>
        </xdr:cNvPr>
        <xdr:cNvSpPr txBox="1">
          <a:spLocks noChangeArrowheads="1"/>
        </xdr:cNvSpPr>
      </xdr:nvSpPr>
      <xdr:spPr bwMode="auto">
        <a:xfrm>
          <a:off x="4581525" y="447675"/>
          <a:ext cx="1419225" cy="523875"/>
        </a:xfrm>
        <a:prstGeom prst="rect">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御社の会社名</a:t>
          </a:r>
          <a:endParaRPr kumimoji="0" lang="en-US" altLang="ja-JP" sz="1400" b="1"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editAs="oneCell">
    <xdr:from>
      <xdr:col>7</xdr:col>
      <xdr:colOff>38100</xdr:colOff>
      <xdr:row>3</xdr:row>
      <xdr:rowOff>66675</xdr:rowOff>
    </xdr:from>
    <xdr:to>
      <xdr:col>7</xdr:col>
      <xdr:colOff>400050</xdr:colOff>
      <xdr:row>4</xdr:row>
      <xdr:rowOff>180975</xdr:rowOff>
    </xdr:to>
    <xdr:pic>
      <xdr:nvPicPr>
        <xdr:cNvPr id="23770" name="図 6">
          <a:extLst>
            <a:ext uri="{FF2B5EF4-FFF2-40B4-BE49-F238E27FC236}">
              <a16:creationId xmlns:a16="http://schemas.microsoft.com/office/drawing/2014/main" id="{60081303-A41B-4B73-9075-07812FAA3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971550"/>
          <a:ext cx="361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24</xdr:col>
      <xdr:colOff>142875</xdr:colOff>
      <xdr:row>10</xdr:row>
      <xdr:rowOff>123825</xdr:rowOff>
    </xdr:from>
    <xdr:ext cx="146707" cy="185179"/>
    <xdr:sp macro="" textlink="">
      <xdr:nvSpPr>
        <xdr:cNvPr id="18434" name="Text Box 2">
          <a:extLst>
            <a:ext uri="{FF2B5EF4-FFF2-40B4-BE49-F238E27FC236}">
              <a16:creationId xmlns:a16="http://schemas.microsoft.com/office/drawing/2014/main" id="{C5672C04-02E2-442A-A7AB-BA6D587C0858}"/>
            </a:ext>
          </a:extLst>
        </xdr:cNvPr>
        <xdr:cNvSpPr txBox="1">
          <a:spLocks noChangeArrowheads="1"/>
        </xdr:cNvSpPr>
      </xdr:nvSpPr>
      <xdr:spPr bwMode="auto">
        <a:xfrm>
          <a:off x="6715125" y="2533650"/>
          <a:ext cx="1467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印</a:t>
          </a:r>
        </a:p>
      </xdr:txBody>
    </xdr:sp>
    <xdr:clientData/>
  </xdr:oneCellAnchor>
  <xdr:twoCellAnchor>
    <xdr:from>
      <xdr:col>17</xdr:col>
      <xdr:colOff>9525</xdr:colOff>
      <xdr:row>23</xdr:row>
      <xdr:rowOff>161925</xdr:rowOff>
    </xdr:from>
    <xdr:to>
      <xdr:col>17</xdr:col>
      <xdr:colOff>238125</xdr:colOff>
      <xdr:row>24</xdr:row>
      <xdr:rowOff>95250</xdr:rowOff>
    </xdr:to>
    <xdr:sp macro="" textlink="">
      <xdr:nvSpPr>
        <xdr:cNvPr id="18877" name="Oval 9">
          <a:extLst>
            <a:ext uri="{FF2B5EF4-FFF2-40B4-BE49-F238E27FC236}">
              <a16:creationId xmlns:a16="http://schemas.microsoft.com/office/drawing/2014/main" id="{ED4BA4B3-F4C3-4B95-A0FD-35C021A1D06D}"/>
            </a:ext>
          </a:extLst>
        </xdr:cNvPr>
        <xdr:cNvSpPr>
          <a:spLocks noChangeArrowheads="1"/>
        </xdr:cNvSpPr>
      </xdr:nvSpPr>
      <xdr:spPr bwMode="auto">
        <a:xfrm>
          <a:off x="4781550" y="5695950"/>
          <a:ext cx="228600" cy="209550"/>
        </a:xfrm>
        <a:prstGeom prst="ellipse">
          <a:avLst/>
        </a:prstGeom>
        <a:noFill/>
        <a:ln w="95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66674</xdr:colOff>
      <xdr:row>4</xdr:row>
      <xdr:rowOff>9525</xdr:rowOff>
    </xdr:from>
    <xdr:to>
      <xdr:col>17</xdr:col>
      <xdr:colOff>85724</xdr:colOff>
      <xdr:row>9</xdr:row>
      <xdr:rowOff>133350</xdr:rowOff>
    </xdr:to>
    <xdr:sp macro="" textlink="">
      <xdr:nvSpPr>
        <xdr:cNvPr id="18878" name="Line 13">
          <a:extLst>
            <a:ext uri="{FF2B5EF4-FFF2-40B4-BE49-F238E27FC236}">
              <a16:creationId xmlns:a16="http://schemas.microsoft.com/office/drawing/2014/main" id="{61E9D530-32B5-46CB-A785-B37E9670D344}"/>
            </a:ext>
          </a:extLst>
        </xdr:cNvPr>
        <xdr:cNvSpPr>
          <a:spLocks noChangeShapeType="1"/>
        </xdr:cNvSpPr>
      </xdr:nvSpPr>
      <xdr:spPr bwMode="auto">
        <a:xfrm flipH="1">
          <a:off x="3457574" y="895350"/>
          <a:ext cx="1400175" cy="1343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209549</xdr:colOff>
      <xdr:row>4</xdr:row>
      <xdr:rowOff>9525</xdr:rowOff>
    </xdr:from>
    <xdr:to>
      <xdr:col>17</xdr:col>
      <xdr:colOff>95249</xdr:colOff>
      <xdr:row>16</xdr:row>
      <xdr:rowOff>228600</xdr:rowOff>
    </xdr:to>
    <xdr:sp macro="" textlink="">
      <xdr:nvSpPr>
        <xdr:cNvPr id="18879" name="Line 15">
          <a:extLst>
            <a:ext uri="{FF2B5EF4-FFF2-40B4-BE49-F238E27FC236}">
              <a16:creationId xmlns:a16="http://schemas.microsoft.com/office/drawing/2014/main" id="{CADA3D63-A094-4B6C-9FA2-C722DC4A8F87}"/>
            </a:ext>
          </a:extLst>
        </xdr:cNvPr>
        <xdr:cNvSpPr>
          <a:spLocks noChangeShapeType="1"/>
        </xdr:cNvSpPr>
      </xdr:nvSpPr>
      <xdr:spPr bwMode="auto">
        <a:xfrm flipH="1">
          <a:off x="4152899" y="895350"/>
          <a:ext cx="714375" cy="29622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3</xdr:col>
      <xdr:colOff>104775</xdr:colOff>
      <xdr:row>6</xdr:row>
      <xdr:rowOff>76200</xdr:rowOff>
    </xdr:from>
    <xdr:to>
      <xdr:col>4</xdr:col>
      <xdr:colOff>104775</xdr:colOff>
      <xdr:row>7</xdr:row>
      <xdr:rowOff>371475</xdr:rowOff>
    </xdr:to>
    <xdr:sp macro="" textlink="">
      <xdr:nvSpPr>
        <xdr:cNvPr id="18880" name="Oval 18">
          <a:extLst>
            <a:ext uri="{FF2B5EF4-FFF2-40B4-BE49-F238E27FC236}">
              <a16:creationId xmlns:a16="http://schemas.microsoft.com/office/drawing/2014/main" id="{42872A31-9290-4AA1-94EF-ED3C1165A83E}"/>
            </a:ext>
          </a:extLst>
        </xdr:cNvPr>
        <xdr:cNvSpPr>
          <a:spLocks noChangeArrowheads="1"/>
        </xdr:cNvSpPr>
      </xdr:nvSpPr>
      <xdr:spPr bwMode="auto">
        <a:xfrm>
          <a:off x="1009650" y="1457325"/>
          <a:ext cx="276225" cy="466725"/>
        </a:xfrm>
        <a:prstGeom prst="ellipse">
          <a:avLst/>
        </a:prstGeom>
        <a:noFill/>
        <a:ln w="95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xdr:row>
      <xdr:rowOff>57150</xdr:rowOff>
    </xdr:from>
    <xdr:to>
      <xdr:col>13</xdr:col>
      <xdr:colOff>257175</xdr:colOff>
      <xdr:row>5</xdr:row>
      <xdr:rowOff>200025</xdr:rowOff>
    </xdr:to>
    <xdr:sp macro="" textlink="">
      <xdr:nvSpPr>
        <xdr:cNvPr id="8" name="Text Box 13">
          <a:extLst>
            <a:ext uri="{FF2B5EF4-FFF2-40B4-BE49-F238E27FC236}">
              <a16:creationId xmlns:a16="http://schemas.microsoft.com/office/drawing/2014/main" id="{1526968D-18D7-4C72-8BA3-9F3E7A16D92E}"/>
            </a:ext>
          </a:extLst>
        </xdr:cNvPr>
        <xdr:cNvSpPr txBox="1">
          <a:spLocks noChangeArrowheads="1"/>
        </xdr:cNvSpPr>
      </xdr:nvSpPr>
      <xdr:spPr bwMode="auto">
        <a:xfrm>
          <a:off x="1924050" y="942975"/>
          <a:ext cx="2000250" cy="361950"/>
        </a:xfrm>
        <a:prstGeom prst="rect">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400" b="1" i="0" u="none" strike="noStrike" baseline="0">
              <a:solidFill>
                <a:srgbClr val="FF0000"/>
              </a:solidFill>
              <a:latin typeface="ＭＳ Ｐゴシック"/>
              <a:ea typeface="ＭＳ Ｐゴシック"/>
            </a:rPr>
            <a:t>請求先をご記入ください</a:t>
          </a:r>
        </a:p>
      </xdr:txBody>
    </xdr:sp>
    <xdr:clientData/>
  </xdr:twoCellAnchor>
  <xdr:twoCellAnchor>
    <xdr:from>
      <xdr:col>5</xdr:col>
      <xdr:colOff>161925</xdr:colOff>
      <xdr:row>4</xdr:row>
      <xdr:rowOff>142875</xdr:rowOff>
    </xdr:from>
    <xdr:to>
      <xdr:col>6</xdr:col>
      <xdr:colOff>190500</xdr:colOff>
      <xdr:row>5</xdr:row>
      <xdr:rowOff>66675</xdr:rowOff>
    </xdr:to>
    <xdr:sp macro="" textlink="">
      <xdr:nvSpPr>
        <xdr:cNvPr id="18882" name="Line 13">
          <a:extLst>
            <a:ext uri="{FF2B5EF4-FFF2-40B4-BE49-F238E27FC236}">
              <a16:creationId xmlns:a16="http://schemas.microsoft.com/office/drawing/2014/main" id="{06ABADC4-710B-4059-87F0-9638A31831F6}"/>
            </a:ext>
          </a:extLst>
        </xdr:cNvPr>
        <xdr:cNvSpPr>
          <a:spLocks noChangeShapeType="1"/>
        </xdr:cNvSpPr>
      </xdr:nvSpPr>
      <xdr:spPr bwMode="auto">
        <a:xfrm flipH="1" flipV="1">
          <a:off x="1619250" y="1028700"/>
          <a:ext cx="304800" cy="1428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228600</xdr:colOff>
      <xdr:row>1</xdr:row>
      <xdr:rowOff>66675</xdr:rowOff>
    </xdr:from>
    <xdr:to>
      <xdr:col>4</xdr:col>
      <xdr:colOff>180975</xdr:colOff>
      <xdr:row>3</xdr:row>
      <xdr:rowOff>114300</xdr:rowOff>
    </xdr:to>
    <xdr:sp macro="" textlink="">
      <xdr:nvSpPr>
        <xdr:cNvPr id="3" name="Text Box 8">
          <a:extLst>
            <a:ext uri="{FF2B5EF4-FFF2-40B4-BE49-F238E27FC236}">
              <a16:creationId xmlns:a16="http://schemas.microsoft.com/office/drawing/2014/main" id="{47B4B254-0D0C-48BB-AD4A-69758479678C}"/>
            </a:ext>
          </a:extLst>
        </xdr:cNvPr>
        <xdr:cNvSpPr txBox="1">
          <a:spLocks noChangeArrowheads="1"/>
        </xdr:cNvSpPr>
      </xdr:nvSpPr>
      <xdr:spPr bwMode="auto">
        <a:xfrm>
          <a:off x="228600" y="285750"/>
          <a:ext cx="1133475" cy="419100"/>
        </a:xfrm>
        <a:prstGeom prst="rect">
          <a:avLst/>
        </a:prstGeom>
        <a:noFill/>
        <a:ln w="9525">
          <a:solidFill>
            <a:srgbClr val="FF0000"/>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記 入 例</a:t>
          </a:r>
        </a:p>
      </xdr:txBody>
    </xdr:sp>
    <xdr:clientData/>
  </xdr:twoCellAnchor>
  <xdr:twoCellAnchor>
    <xdr:from>
      <xdr:col>7</xdr:col>
      <xdr:colOff>38100</xdr:colOff>
      <xdr:row>21</xdr:row>
      <xdr:rowOff>57150</xdr:rowOff>
    </xdr:from>
    <xdr:to>
      <xdr:col>10</xdr:col>
      <xdr:colOff>28575</xdr:colOff>
      <xdr:row>22</xdr:row>
      <xdr:rowOff>95249</xdr:rowOff>
    </xdr:to>
    <xdr:sp macro="" textlink="">
      <xdr:nvSpPr>
        <xdr:cNvPr id="5" name="Text Box 13">
          <a:extLst>
            <a:ext uri="{FF2B5EF4-FFF2-40B4-BE49-F238E27FC236}">
              <a16:creationId xmlns:a16="http://schemas.microsoft.com/office/drawing/2014/main" id="{18F7C697-E539-4F7E-BB31-8F2D07EB4898}"/>
            </a:ext>
          </a:extLst>
        </xdr:cNvPr>
        <xdr:cNvSpPr txBox="1">
          <a:spLocks noChangeArrowheads="1"/>
        </xdr:cNvSpPr>
      </xdr:nvSpPr>
      <xdr:spPr bwMode="auto">
        <a:xfrm>
          <a:off x="2047875" y="4648200"/>
          <a:ext cx="819150" cy="342899"/>
        </a:xfrm>
        <a:prstGeom prst="rect">
          <a:avLst/>
        </a:prstGeom>
        <a:solidFill>
          <a:schemeClr val="bg1"/>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0000"/>
              </a:solidFill>
              <a:latin typeface="ＭＳ Ｐゴシック"/>
              <a:ea typeface="ＭＳ Ｐゴシック"/>
            </a:rPr>
            <a:t>注文書参照</a:t>
          </a:r>
          <a:endParaRPr lang="en-US" altLang="ja-JP" sz="1000" b="1" i="0" u="none" strike="noStrike" baseline="0">
            <a:solidFill>
              <a:srgbClr val="FF0000"/>
            </a:solidFill>
            <a:latin typeface="ＭＳ Ｐゴシック"/>
            <a:ea typeface="ＭＳ Ｐゴシック"/>
          </a:endParaRPr>
        </a:p>
      </xdr:txBody>
    </xdr:sp>
    <xdr:clientData/>
  </xdr:twoCellAnchor>
  <xdr:twoCellAnchor>
    <xdr:from>
      <xdr:col>6</xdr:col>
      <xdr:colOff>57149</xdr:colOff>
      <xdr:row>21</xdr:row>
      <xdr:rowOff>247650</xdr:rowOff>
    </xdr:from>
    <xdr:to>
      <xdr:col>7</xdr:col>
      <xdr:colOff>38100</xdr:colOff>
      <xdr:row>22</xdr:row>
      <xdr:rowOff>57150</xdr:rowOff>
    </xdr:to>
    <xdr:sp macro="" textlink="">
      <xdr:nvSpPr>
        <xdr:cNvPr id="7" name="Line 13">
          <a:extLst>
            <a:ext uri="{FF2B5EF4-FFF2-40B4-BE49-F238E27FC236}">
              <a16:creationId xmlns:a16="http://schemas.microsoft.com/office/drawing/2014/main" id="{964F99A0-D189-4C3C-BFB4-717B792B07BA}"/>
            </a:ext>
          </a:extLst>
        </xdr:cNvPr>
        <xdr:cNvSpPr>
          <a:spLocks noChangeShapeType="1"/>
        </xdr:cNvSpPr>
      </xdr:nvSpPr>
      <xdr:spPr bwMode="auto">
        <a:xfrm flipH="1">
          <a:off x="1790699" y="4838700"/>
          <a:ext cx="257176"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7</xdr:col>
      <xdr:colOff>76200</xdr:colOff>
      <xdr:row>18</xdr:row>
      <xdr:rowOff>57150</xdr:rowOff>
    </xdr:from>
    <xdr:to>
      <xdr:col>9</xdr:col>
      <xdr:colOff>238125</xdr:colOff>
      <xdr:row>19</xdr:row>
      <xdr:rowOff>171450</xdr:rowOff>
    </xdr:to>
    <xdr:sp macro="" textlink="">
      <xdr:nvSpPr>
        <xdr:cNvPr id="9" name="Text Box 13">
          <a:extLst>
            <a:ext uri="{FF2B5EF4-FFF2-40B4-BE49-F238E27FC236}">
              <a16:creationId xmlns:a16="http://schemas.microsoft.com/office/drawing/2014/main" id="{45612D46-0920-4167-B09A-BD14CDBC3F33}"/>
            </a:ext>
          </a:extLst>
        </xdr:cNvPr>
        <xdr:cNvSpPr txBox="1">
          <a:spLocks noChangeArrowheads="1"/>
        </xdr:cNvSpPr>
      </xdr:nvSpPr>
      <xdr:spPr bwMode="auto">
        <a:xfrm>
          <a:off x="2085975" y="3943350"/>
          <a:ext cx="714375" cy="257175"/>
        </a:xfrm>
        <a:prstGeom prst="rect">
          <a:avLst/>
        </a:prstGeom>
        <a:solidFill>
          <a:schemeClr val="bg1"/>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0000"/>
              </a:solidFill>
              <a:latin typeface="ＭＳ Ｐゴシック"/>
              <a:ea typeface="ＭＳ Ｐゴシック"/>
            </a:rPr>
            <a:t>税抜金額</a:t>
          </a:r>
        </a:p>
      </xdr:txBody>
    </xdr:sp>
    <xdr:clientData/>
  </xdr:twoCellAnchor>
  <xdr:twoCellAnchor>
    <xdr:from>
      <xdr:col>8</xdr:col>
      <xdr:colOff>66674</xdr:colOff>
      <xdr:row>17</xdr:row>
      <xdr:rowOff>200025</xdr:rowOff>
    </xdr:from>
    <xdr:to>
      <xdr:col>10</xdr:col>
      <xdr:colOff>209550</xdr:colOff>
      <xdr:row>18</xdr:row>
      <xdr:rowOff>57150</xdr:rowOff>
    </xdr:to>
    <xdr:sp macro="" textlink="">
      <xdr:nvSpPr>
        <xdr:cNvPr id="10" name="Line 13">
          <a:extLst>
            <a:ext uri="{FF2B5EF4-FFF2-40B4-BE49-F238E27FC236}">
              <a16:creationId xmlns:a16="http://schemas.microsoft.com/office/drawing/2014/main" id="{3BD0BE29-FD0F-4725-9008-91140FF31A5E}"/>
            </a:ext>
          </a:extLst>
        </xdr:cNvPr>
        <xdr:cNvSpPr>
          <a:spLocks noChangeShapeType="1"/>
        </xdr:cNvSpPr>
      </xdr:nvSpPr>
      <xdr:spPr bwMode="auto">
        <a:xfrm flipV="1">
          <a:off x="2352674" y="3743325"/>
          <a:ext cx="695326" cy="2000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9</xdr:col>
      <xdr:colOff>171449</xdr:colOff>
      <xdr:row>19</xdr:row>
      <xdr:rowOff>171450</xdr:rowOff>
    </xdr:from>
    <xdr:to>
      <xdr:col>10</xdr:col>
      <xdr:colOff>266700</xdr:colOff>
      <xdr:row>23</xdr:row>
      <xdr:rowOff>152400</xdr:rowOff>
    </xdr:to>
    <xdr:sp macro="" textlink="">
      <xdr:nvSpPr>
        <xdr:cNvPr id="11" name="Line 13">
          <a:extLst>
            <a:ext uri="{FF2B5EF4-FFF2-40B4-BE49-F238E27FC236}">
              <a16:creationId xmlns:a16="http://schemas.microsoft.com/office/drawing/2014/main" id="{BA45A774-7A42-48F6-8171-12DD1C4F6E01}"/>
            </a:ext>
          </a:extLst>
        </xdr:cNvPr>
        <xdr:cNvSpPr>
          <a:spLocks noChangeShapeType="1"/>
        </xdr:cNvSpPr>
      </xdr:nvSpPr>
      <xdr:spPr bwMode="auto">
        <a:xfrm>
          <a:off x="2733674" y="4200525"/>
          <a:ext cx="371476" cy="11239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9</xdr:col>
      <xdr:colOff>161925</xdr:colOff>
      <xdr:row>19</xdr:row>
      <xdr:rowOff>171449</xdr:rowOff>
    </xdr:from>
    <xdr:to>
      <xdr:col>10</xdr:col>
      <xdr:colOff>200025</xdr:colOff>
      <xdr:row>21</xdr:row>
      <xdr:rowOff>152400</xdr:rowOff>
    </xdr:to>
    <xdr:sp macro="" textlink="">
      <xdr:nvSpPr>
        <xdr:cNvPr id="12" name="Line 13">
          <a:extLst>
            <a:ext uri="{FF2B5EF4-FFF2-40B4-BE49-F238E27FC236}">
              <a16:creationId xmlns:a16="http://schemas.microsoft.com/office/drawing/2014/main" id="{7B53C087-D29D-414A-A21C-5C57536A3CB2}"/>
            </a:ext>
          </a:extLst>
        </xdr:cNvPr>
        <xdr:cNvSpPr>
          <a:spLocks noChangeShapeType="1"/>
        </xdr:cNvSpPr>
      </xdr:nvSpPr>
      <xdr:spPr bwMode="auto">
        <a:xfrm>
          <a:off x="2724150" y="4200524"/>
          <a:ext cx="314325" cy="542926"/>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24</xdr:col>
      <xdr:colOff>142875</xdr:colOff>
      <xdr:row>10</xdr:row>
      <xdr:rowOff>123825</xdr:rowOff>
    </xdr:from>
    <xdr:ext cx="146707" cy="185179"/>
    <xdr:sp macro="" textlink="">
      <xdr:nvSpPr>
        <xdr:cNvPr id="2" name="Text Box 2">
          <a:extLst>
            <a:ext uri="{FF2B5EF4-FFF2-40B4-BE49-F238E27FC236}">
              <a16:creationId xmlns:a16="http://schemas.microsoft.com/office/drawing/2014/main" id="{25F2AE7B-63D2-4253-9988-933072FA6B1C}"/>
            </a:ext>
          </a:extLst>
        </xdr:cNvPr>
        <xdr:cNvSpPr txBox="1">
          <a:spLocks noChangeArrowheads="1"/>
        </xdr:cNvSpPr>
      </xdr:nvSpPr>
      <xdr:spPr bwMode="auto">
        <a:xfrm>
          <a:off x="6715125" y="2533650"/>
          <a:ext cx="1467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171450</xdr:colOff>
      <xdr:row>8</xdr:row>
      <xdr:rowOff>161925</xdr:rowOff>
    </xdr:from>
    <xdr:ext cx="146707" cy="185179"/>
    <xdr:sp macro="" textlink="">
      <xdr:nvSpPr>
        <xdr:cNvPr id="19458" name="Text Box 2">
          <a:extLst>
            <a:ext uri="{FF2B5EF4-FFF2-40B4-BE49-F238E27FC236}">
              <a16:creationId xmlns:a16="http://schemas.microsoft.com/office/drawing/2014/main" id="{01253FE9-9EF2-4C4D-BB40-2542A0EFFF23}"/>
            </a:ext>
          </a:extLst>
        </xdr:cNvPr>
        <xdr:cNvSpPr txBox="1">
          <a:spLocks noChangeArrowheads="1"/>
        </xdr:cNvSpPr>
      </xdr:nvSpPr>
      <xdr:spPr bwMode="auto">
        <a:xfrm>
          <a:off x="6562725" y="1790700"/>
          <a:ext cx="1467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印</a:t>
          </a:r>
        </a:p>
      </xdr:txBody>
    </xdr:sp>
    <xdr:clientData/>
  </xdr:oneCellAnchor>
  <xdr:twoCellAnchor>
    <xdr:from>
      <xdr:col>3</xdr:col>
      <xdr:colOff>171450</xdr:colOff>
      <xdr:row>4</xdr:row>
      <xdr:rowOff>85725</xdr:rowOff>
    </xdr:from>
    <xdr:to>
      <xdr:col>4</xdr:col>
      <xdr:colOff>85725</xdr:colOff>
      <xdr:row>5</xdr:row>
      <xdr:rowOff>247650</xdr:rowOff>
    </xdr:to>
    <xdr:sp macro="" textlink="">
      <xdr:nvSpPr>
        <xdr:cNvPr id="19932" name="Oval 3">
          <a:extLst>
            <a:ext uri="{FF2B5EF4-FFF2-40B4-BE49-F238E27FC236}">
              <a16:creationId xmlns:a16="http://schemas.microsoft.com/office/drawing/2014/main" id="{E185D503-921F-475A-8D77-FEC1CE46391E}"/>
            </a:ext>
          </a:extLst>
        </xdr:cNvPr>
        <xdr:cNvSpPr>
          <a:spLocks noChangeArrowheads="1"/>
        </xdr:cNvSpPr>
      </xdr:nvSpPr>
      <xdr:spPr bwMode="auto">
        <a:xfrm>
          <a:off x="1162050" y="809625"/>
          <a:ext cx="228600" cy="409575"/>
        </a:xfrm>
        <a:prstGeom prst="ellipse">
          <a:avLst/>
        </a:prstGeom>
        <a:noFill/>
        <a:ln w="317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19051</xdr:colOff>
      <xdr:row>28</xdr:row>
      <xdr:rowOff>133350</xdr:rowOff>
    </xdr:from>
    <xdr:to>
      <xdr:col>24</xdr:col>
      <xdr:colOff>457201</xdr:colOff>
      <xdr:row>30</xdr:row>
      <xdr:rowOff>219075</xdr:rowOff>
    </xdr:to>
    <xdr:sp macro="" textlink="">
      <xdr:nvSpPr>
        <xdr:cNvPr id="19469" name="Text Box 13">
          <a:extLst>
            <a:ext uri="{FF2B5EF4-FFF2-40B4-BE49-F238E27FC236}">
              <a16:creationId xmlns:a16="http://schemas.microsoft.com/office/drawing/2014/main" id="{B5C04A5D-BC94-477E-867B-4C2F80C9A2D6}"/>
            </a:ext>
          </a:extLst>
        </xdr:cNvPr>
        <xdr:cNvSpPr txBox="1">
          <a:spLocks noChangeArrowheads="1"/>
        </xdr:cNvSpPr>
      </xdr:nvSpPr>
      <xdr:spPr bwMode="auto">
        <a:xfrm>
          <a:off x="4333876" y="7038975"/>
          <a:ext cx="2514600" cy="676275"/>
        </a:xfrm>
        <a:prstGeom prst="rect">
          <a:avLst/>
        </a:prstGeom>
        <a:solidFill>
          <a:srgbClr val="FFFFFF"/>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400" b="1" i="0" u="none" strike="noStrike" baseline="0">
              <a:solidFill>
                <a:srgbClr val="FF0000"/>
              </a:solidFill>
              <a:latin typeface="ＭＳ Ｐゴシック"/>
              <a:ea typeface="ＭＳ Ｐゴシック"/>
            </a:rPr>
            <a:t>合計金額は自動的に入ります</a:t>
          </a:r>
        </a:p>
      </xdr:txBody>
    </xdr:sp>
    <xdr:clientData/>
  </xdr:twoCellAnchor>
  <xdr:twoCellAnchor>
    <xdr:from>
      <xdr:col>19</xdr:col>
      <xdr:colOff>0</xdr:colOff>
      <xdr:row>30</xdr:row>
      <xdr:rowOff>228599</xdr:rowOff>
    </xdr:from>
    <xdr:to>
      <xdr:col>20</xdr:col>
      <xdr:colOff>123825</xdr:colOff>
      <xdr:row>32</xdr:row>
      <xdr:rowOff>276224</xdr:rowOff>
    </xdr:to>
    <xdr:sp macro="" textlink="">
      <xdr:nvSpPr>
        <xdr:cNvPr id="19936" name="Line 14">
          <a:extLst>
            <a:ext uri="{FF2B5EF4-FFF2-40B4-BE49-F238E27FC236}">
              <a16:creationId xmlns:a16="http://schemas.microsoft.com/office/drawing/2014/main" id="{177D403F-9379-43AC-A538-C7A33BC00F05}"/>
            </a:ext>
          </a:extLst>
        </xdr:cNvPr>
        <xdr:cNvSpPr>
          <a:spLocks noChangeShapeType="1"/>
        </xdr:cNvSpPr>
      </xdr:nvSpPr>
      <xdr:spPr bwMode="auto">
        <a:xfrm flipH="1">
          <a:off x="5381625" y="7877174"/>
          <a:ext cx="342900" cy="6572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28574</xdr:colOff>
      <xdr:row>1</xdr:row>
      <xdr:rowOff>276225</xdr:rowOff>
    </xdr:from>
    <xdr:to>
      <xdr:col>4</xdr:col>
      <xdr:colOff>238124</xdr:colOff>
      <xdr:row>3</xdr:row>
      <xdr:rowOff>171450</xdr:rowOff>
    </xdr:to>
    <xdr:sp macro="" textlink="">
      <xdr:nvSpPr>
        <xdr:cNvPr id="8" name="Text Box 13">
          <a:extLst>
            <a:ext uri="{FF2B5EF4-FFF2-40B4-BE49-F238E27FC236}">
              <a16:creationId xmlns:a16="http://schemas.microsoft.com/office/drawing/2014/main" id="{107A3A75-8C04-4C96-A5CB-0335A1DDCBA4}"/>
            </a:ext>
          </a:extLst>
        </xdr:cNvPr>
        <xdr:cNvSpPr txBox="1">
          <a:spLocks noChangeArrowheads="1"/>
        </xdr:cNvSpPr>
      </xdr:nvSpPr>
      <xdr:spPr bwMode="auto">
        <a:xfrm>
          <a:off x="28574" y="447675"/>
          <a:ext cx="1514475" cy="238125"/>
        </a:xfrm>
        <a:prstGeom prst="rect">
          <a:avLst/>
        </a:prstGeom>
        <a:no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0000"/>
              </a:solidFill>
              <a:latin typeface="ＭＳ Ｐゴシック"/>
              <a:ea typeface="ＭＳ Ｐゴシック"/>
            </a:rPr>
            <a:t>請求先をご記入ください</a:t>
          </a:r>
        </a:p>
      </xdr:txBody>
    </xdr:sp>
    <xdr:clientData/>
  </xdr:twoCellAnchor>
  <xdr:twoCellAnchor>
    <xdr:from>
      <xdr:col>1</xdr:col>
      <xdr:colOff>152399</xdr:colOff>
      <xdr:row>28</xdr:row>
      <xdr:rowOff>152400</xdr:rowOff>
    </xdr:from>
    <xdr:to>
      <xdr:col>7</xdr:col>
      <xdr:colOff>276225</xdr:colOff>
      <xdr:row>31</xdr:row>
      <xdr:rowOff>47625</xdr:rowOff>
    </xdr:to>
    <xdr:sp macro="" textlink="">
      <xdr:nvSpPr>
        <xdr:cNvPr id="5" name="Text Box 13">
          <a:extLst>
            <a:ext uri="{FF2B5EF4-FFF2-40B4-BE49-F238E27FC236}">
              <a16:creationId xmlns:a16="http://schemas.microsoft.com/office/drawing/2014/main" id="{8166E957-911B-4280-99AF-B219DBF17714}"/>
            </a:ext>
          </a:extLst>
        </xdr:cNvPr>
        <xdr:cNvSpPr txBox="1">
          <a:spLocks noChangeArrowheads="1"/>
        </xdr:cNvSpPr>
      </xdr:nvSpPr>
      <xdr:spPr bwMode="auto">
        <a:xfrm>
          <a:off x="514349" y="7191375"/>
          <a:ext cx="2009776" cy="809625"/>
        </a:xfrm>
        <a:prstGeom prst="rect">
          <a:avLst/>
        </a:prstGeom>
        <a:solidFill>
          <a:schemeClr val="bg1"/>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400" b="1" i="0" u="none" strike="noStrike" baseline="0">
              <a:solidFill>
                <a:srgbClr val="FF0000"/>
              </a:solidFill>
              <a:latin typeface="ＭＳ Ｐゴシック"/>
              <a:ea typeface="ＭＳ Ｐゴシック"/>
            </a:rPr>
            <a:t>軽減税率対象商品には</a:t>
          </a:r>
          <a:endParaRPr lang="en-US" altLang="ja-JP" sz="1400" b="1" i="0" u="none" strike="noStrike" baseline="0">
            <a:solidFill>
              <a:srgbClr val="FF0000"/>
            </a:solidFill>
            <a:latin typeface="ＭＳ Ｐゴシック"/>
            <a:ea typeface="ＭＳ Ｐゴシック"/>
          </a:endParaRPr>
        </a:p>
        <a:p>
          <a:pPr algn="ctr" rtl="0">
            <a:lnSpc>
              <a:spcPts val="1100"/>
            </a:lnSpc>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印を記入してください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3</xdr:col>
      <xdr:colOff>285749</xdr:colOff>
      <xdr:row>31</xdr:row>
      <xdr:rowOff>57150</xdr:rowOff>
    </xdr:from>
    <xdr:to>
      <xdr:col>4</xdr:col>
      <xdr:colOff>228599</xdr:colOff>
      <xdr:row>32</xdr:row>
      <xdr:rowOff>38100</xdr:rowOff>
    </xdr:to>
    <xdr:sp macro="" textlink="">
      <xdr:nvSpPr>
        <xdr:cNvPr id="6" name="Line 14">
          <a:extLst>
            <a:ext uri="{FF2B5EF4-FFF2-40B4-BE49-F238E27FC236}">
              <a16:creationId xmlns:a16="http://schemas.microsoft.com/office/drawing/2014/main" id="{D3D4DEAD-4DD4-406A-8BD9-7599386DD402}"/>
            </a:ext>
          </a:extLst>
        </xdr:cNvPr>
        <xdr:cNvSpPr>
          <a:spLocks noChangeShapeType="1"/>
        </xdr:cNvSpPr>
      </xdr:nvSpPr>
      <xdr:spPr bwMode="auto">
        <a:xfrm flipH="1">
          <a:off x="1276349" y="8010525"/>
          <a:ext cx="257175" cy="2857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114300</xdr:colOff>
      <xdr:row>35</xdr:row>
      <xdr:rowOff>142875</xdr:rowOff>
    </xdr:from>
    <xdr:to>
      <xdr:col>7</xdr:col>
      <xdr:colOff>304799</xdr:colOff>
      <xdr:row>39</xdr:row>
      <xdr:rowOff>228599</xdr:rowOff>
    </xdr:to>
    <xdr:sp macro="" textlink="">
      <xdr:nvSpPr>
        <xdr:cNvPr id="9" name="Text Box 13">
          <a:extLst>
            <a:ext uri="{FF2B5EF4-FFF2-40B4-BE49-F238E27FC236}">
              <a16:creationId xmlns:a16="http://schemas.microsoft.com/office/drawing/2014/main" id="{957823BE-049C-4C97-ACBA-B23348EA8CAC}"/>
            </a:ext>
          </a:extLst>
        </xdr:cNvPr>
        <xdr:cNvSpPr txBox="1">
          <a:spLocks noChangeArrowheads="1"/>
        </xdr:cNvSpPr>
      </xdr:nvSpPr>
      <xdr:spPr bwMode="auto">
        <a:xfrm>
          <a:off x="114300" y="9182100"/>
          <a:ext cx="2438399" cy="1238249"/>
        </a:xfrm>
        <a:prstGeom prst="rect">
          <a:avLst/>
        </a:prstGeom>
        <a:solidFill>
          <a:schemeClr val="bg1"/>
        </a:solidFill>
        <a:ln w="9525">
          <a:solidFill>
            <a:srgbClr val="FF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100" b="1" i="0" u="none" strike="noStrike" baseline="0">
              <a:solidFill>
                <a:srgbClr val="FF0000"/>
              </a:solidFill>
              <a:latin typeface="ＭＳ Ｐゴシック"/>
              <a:ea typeface="ＭＳ Ｐゴシック"/>
            </a:rPr>
            <a:t>自動的に合計金額が入りますが、　　　　軽減税率対象商品がある場合には、</a:t>
          </a: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r>
            <a:rPr lang="ja-JP" altLang="en-US" sz="1100" b="1" i="0" u="none" strike="noStrike" baseline="0">
              <a:solidFill>
                <a:srgbClr val="FF0000"/>
              </a:solidFill>
              <a:latin typeface="ＭＳ Ｐゴシック"/>
              <a:ea typeface="ＭＳ Ｐゴシック"/>
            </a:rPr>
            <a:t>セル内の計算式で、</a:t>
          </a:r>
          <a:r>
            <a:rPr lang="en-US" altLang="ja-JP" sz="1100" b="1" i="0" u="none" strike="noStrike" baseline="0">
              <a:solidFill>
                <a:srgbClr val="FF0000"/>
              </a:solidFill>
              <a:latin typeface="ＭＳ Ｐゴシック"/>
              <a:ea typeface="ＭＳ Ｐゴシック"/>
            </a:rPr>
            <a:t>10</a:t>
          </a:r>
          <a:r>
            <a:rPr lang="ja-JP" altLang="en-US" sz="1100" b="1" i="0" u="none" strike="noStrike" baseline="0">
              <a:solidFill>
                <a:srgbClr val="FF0000"/>
              </a:solidFill>
              <a:latin typeface="ＭＳ Ｐゴシック"/>
              <a:ea typeface="ＭＳ Ｐゴシック"/>
            </a:rPr>
            <a:t>％対象 計から　　</a:t>
          </a:r>
          <a:r>
            <a:rPr lang="en-US" altLang="ja-JP" sz="1100" b="1" i="0" u="none" strike="noStrike" baseline="0">
              <a:solidFill>
                <a:srgbClr val="FF0000"/>
              </a:solidFill>
              <a:latin typeface="ＭＳ Ｐゴシック"/>
              <a:ea typeface="ＭＳ Ｐゴシック"/>
            </a:rPr>
            <a:t>8</a:t>
          </a:r>
          <a:r>
            <a:rPr lang="ja-JP" altLang="en-US" sz="1100" b="1" i="0" u="none" strike="noStrike" baseline="0">
              <a:solidFill>
                <a:srgbClr val="FF0000"/>
              </a:solidFill>
              <a:latin typeface="ＭＳ Ｐゴシック"/>
              <a:ea typeface="ＭＳ Ｐゴシック"/>
            </a:rPr>
            <a:t>％対象 計を引いてください。</a:t>
          </a:r>
          <a:endParaRPr lang="en-US" altLang="ja-JP" sz="1100" b="1" i="0" u="none" strike="noStrike" baseline="0">
            <a:solidFill>
              <a:srgbClr val="FF0000"/>
            </a:solidFill>
            <a:latin typeface="ＭＳ Ｐゴシック"/>
            <a:ea typeface="ＭＳ Ｐゴシック"/>
          </a:endParaRPr>
        </a:p>
      </xdr:txBody>
    </xdr:sp>
    <xdr:clientData/>
  </xdr:twoCellAnchor>
  <xdr:twoCellAnchor>
    <xdr:from>
      <xdr:col>18</xdr:col>
      <xdr:colOff>66675</xdr:colOff>
      <xdr:row>0</xdr:row>
      <xdr:rowOff>28575</xdr:rowOff>
    </xdr:from>
    <xdr:to>
      <xdr:col>24</xdr:col>
      <xdr:colOff>9525</xdr:colOff>
      <xdr:row>1</xdr:row>
      <xdr:rowOff>276225</xdr:rowOff>
    </xdr:to>
    <xdr:sp macro="" textlink="">
      <xdr:nvSpPr>
        <xdr:cNvPr id="10" name="Text Box 8">
          <a:extLst>
            <a:ext uri="{FF2B5EF4-FFF2-40B4-BE49-F238E27FC236}">
              <a16:creationId xmlns:a16="http://schemas.microsoft.com/office/drawing/2014/main" id="{F7D17F21-7BCF-4E71-97D9-2EF642122AE9}"/>
            </a:ext>
          </a:extLst>
        </xdr:cNvPr>
        <xdr:cNvSpPr txBox="1">
          <a:spLocks noChangeArrowheads="1"/>
        </xdr:cNvSpPr>
      </xdr:nvSpPr>
      <xdr:spPr bwMode="auto">
        <a:xfrm>
          <a:off x="5267325" y="28575"/>
          <a:ext cx="1133475" cy="419100"/>
        </a:xfrm>
        <a:prstGeom prst="rect">
          <a:avLst/>
        </a:prstGeom>
        <a:noFill/>
        <a:ln w="9525">
          <a:solidFill>
            <a:srgbClr val="FF0000"/>
          </a:solidFill>
          <a:miter lim="800000"/>
          <a:headEnd/>
          <a:tailEnd/>
        </a:ln>
      </xdr:spPr>
      <xdr:txBody>
        <a:bodyPr vertOverflow="clip" wrap="square" lIns="36576" tIns="18288" rIns="36576"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FF0000"/>
              </a:solidFill>
              <a:effectLst/>
              <a:uLnTx/>
              <a:uFillTx/>
              <a:latin typeface="ＭＳ Ｐゴシック"/>
              <a:ea typeface="ＭＳ Ｐゴシック"/>
            </a:rPr>
            <a:t>記 入 例</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24</xdr:col>
      <xdr:colOff>190500</xdr:colOff>
      <xdr:row>8</xdr:row>
      <xdr:rowOff>161925</xdr:rowOff>
    </xdr:from>
    <xdr:ext cx="146707" cy="185179"/>
    <xdr:sp macro="" textlink="">
      <xdr:nvSpPr>
        <xdr:cNvPr id="16402" name="Text Box 18">
          <a:extLst>
            <a:ext uri="{FF2B5EF4-FFF2-40B4-BE49-F238E27FC236}">
              <a16:creationId xmlns:a16="http://schemas.microsoft.com/office/drawing/2014/main" id="{2EC41A0A-86FF-4D41-BA3A-6B677823ACDB}"/>
            </a:ext>
          </a:extLst>
        </xdr:cNvPr>
        <xdr:cNvSpPr txBox="1">
          <a:spLocks noChangeArrowheads="1"/>
        </xdr:cNvSpPr>
      </xdr:nvSpPr>
      <xdr:spPr bwMode="auto">
        <a:xfrm>
          <a:off x="6581775" y="1790700"/>
          <a:ext cx="146707" cy="18517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M38"/>
  <sheetViews>
    <sheetView tabSelected="1" zoomScaleNormal="100" workbookViewId="0"/>
  </sheetViews>
  <sheetFormatPr defaultRowHeight="24.95" customHeight="1"/>
  <cols>
    <col min="1" max="10" width="9" style="6"/>
    <col min="11" max="11" width="9" style="6" customWidth="1"/>
    <col min="12" max="16384" width="9" style="6"/>
  </cols>
  <sheetData>
    <row r="1" spans="1:13" ht="24.95" customHeight="1">
      <c r="A1" s="13"/>
    </row>
    <row r="2" spans="1:13" ht="24.95" customHeight="1">
      <c r="A2" s="111" t="s">
        <v>165</v>
      </c>
      <c r="B2" s="111"/>
      <c r="C2" s="111"/>
      <c r="D2" s="111"/>
      <c r="E2" s="111"/>
      <c r="F2" s="111"/>
      <c r="G2" s="111"/>
      <c r="H2" s="111"/>
      <c r="I2" s="111"/>
      <c r="J2" s="111"/>
      <c r="K2" s="111"/>
      <c r="L2" s="111"/>
      <c r="M2" s="111"/>
    </row>
    <row r="3" spans="1:13" ht="24.95" customHeight="1">
      <c r="A3" s="13"/>
    </row>
    <row r="4" spans="1:13" ht="22.5" customHeight="1">
      <c r="A4" s="105" t="s">
        <v>144</v>
      </c>
    </row>
    <row r="5" spans="1:13" ht="22.5" customHeight="1">
      <c r="A5" s="106" t="s">
        <v>145</v>
      </c>
      <c r="B5" s="107"/>
      <c r="C5" s="107"/>
      <c r="D5" s="107"/>
      <c r="E5" s="107"/>
      <c r="F5" s="107"/>
      <c r="G5" s="107"/>
      <c r="H5" s="107"/>
      <c r="I5" s="107"/>
      <c r="J5" s="17"/>
    </row>
    <row r="6" spans="1:13" ht="17.25" customHeight="1">
      <c r="A6" s="105" t="s">
        <v>146</v>
      </c>
      <c r="J6" s="19"/>
    </row>
    <row r="7" spans="1:13" ht="17.25" customHeight="1">
      <c r="A7" s="105" t="s">
        <v>1</v>
      </c>
      <c r="J7" s="19"/>
    </row>
    <row r="8" spans="1:13" ht="24.95" customHeight="1">
      <c r="A8" s="105" t="s">
        <v>163</v>
      </c>
      <c r="J8" s="19"/>
    </row>
    <row r="9" spans="1:13" ht="24.95" customHeight="1">
      <c r="A9" s="105" t="s">
        <v>164</v>
      </c>
      <c r="J9" s="19"/>
    </row>
    <row r="10" spans="1:13" ht="24.95" customHeight="1">
      <c r="A10" s="105" t="s">
        <v>147</v>
      </c>
      <c r="J10" s="19"/>
    </row>
    <row r="11" spans="1:13" ht="24.95" customHeight="1">
      <c r="A11" s="105" t="s">
        <v>148</v>
      </c>
    </row>
    <row r="12" spans="1:13" ht="24.95" customHeight="1">
      <c r="A12" s="105"/>
    </row>
    <row r="13" spans="1:13" ht="24.95" customHeight="1">
      <c r="A13" s="108" t="s">
        <v>2</v>
      </c>
    </row>
    <row r="14" spans="1:13" ht="24.95" customHeight="1">
      <c r="A14" s="105" t="s">
        <v>149</v>
      </c>
    </row>
    <row r="15" spans="1:13" ht="24.95" customHeight="1">
      <c r="A15" s="105" t="s">
        <v>3</v>
      </c>
    </row>
    <row r="16" spans="1:13" ht="24.95" customHeight="1">
      <c r="A16" s="105" t="s">
        <v>150</v>
      </c>
    </row>
    <row r="17" spans="1:10" ht="24.95" customHeight="1">
      <c r="A17" s="107" t="s">
        <v>4</v>
      </c>
    </row>
    <row r="18" spans="1:10" ht="24.95" customHeight="1">
      <c r="A18" s="105" t="s">
        <v>151</v>
      </c>
    </row>
    <row r="19" spans="1:10" ht="24.95" customHeight="1">
      <c r="A19" s="105" t="s">
        <v>5</v>
      </c>
    </row>
    <row r="20" spans="1:10" ht="24.95" customHeight="1">
      <c r="A20" s="14"/>
    </row>
    <row r="21" spans="1:10" ht="24.95" customHeight="1">
      <c r="A21" s="108" t="s">
        <v>102</v>
      </c>
    </row>
    <row r="22" spans="1:10" ht="24.95" customHeight="1">
      <c r="A22" s="105" t="s">
        <v>152</v>
      </c>
    </row>
    <row r="23" spans="1:10" ht="24.95" customHeight="1">
      <c r="A23" s="105" t="s">
        <v>153</v>
      </c>
    </row>
    <row r="24" spans="1:10" ht="24.95" customHeight="1">
      <c r="A24" s="105" t="s">
        <v>162</v>
      </c>
    </row>
    <row r="25" spans="1:10" ht="24.95" customHeight="1">
      <c r="A25" s="105" t="s">
        <v>103</v>
      </c>
    </row>
    <row r="26" spans="1:10" ht="24.95" customHeight="1">
      <c r="A26" s="107" t="s">
        <v>154</v>
      </c>
    </row>
    <row r="27" spans="1:10" ht="24.95" customHeight="1">
      <c r="A27" s="14"/>
    </row>
    <row r="28" spans="1:10" ht="24.95" customHeight="1">
      <c r="A28" s="109" t="s">
        <v>6</v>
      </c>
    </row>
    <row r="29" spans="1:10" ht="22.5" customHeight="1">
      <c r="A29" s="105" t="s">
        <v>155</v>
      </c>
    </row>
    <row r="30" spans="1:10" ht="22.5" customHeight="1">
      <c r="A30" s="105" t="s">
        <v>156</v>
      </c>
      <c r="J30" s="17"/>
    </row>
    <row r="31" spans="1:10" ht="24.95" customHeight="1">
      <c r="A31" s="105" t="s">
        <v>157</v>
      </c>
    </row>
    <row r="32" spans="1:10" ht="24.95" customHeight="1">
      <c r="A32" s="105" t="s">
        <v>166</v>
      </c>
    </row>
    <row r="33" spans="1:9" ht="24.95" customHeight="1">
      <c r="E33" s="58"/>
      <c r="F33" s="58"/>
      <c r="G33" s="58"/>
      <c r="H33" s="58"/>
      <c r="I33" s="58"/>
    </row>
    <row r="34" spans="1:9" ht="24.95" customHeight="1">
      <c r="A34" s="112" t="s">
        <v>158</v>
      </c>
      <c r="B34" s="112"/>
      <c r="C34" s="112"/>
      <c r="D34" s="112"/>
      <c r="E34" s="105" t="s">
        <v>159</v>
      </c>
      <c r="F34" s="107"/>
      <c r="G34" s="107"/>
      <c r="H34" s="107"/>
      <c r="I34" s="107"/>
    </row>
    <row r="35" spans="1:9" ht="24.95" customHeight="1">
      <c r="B35" s="107"/>
      <c r="C35" s="107"/>
      <c r="D35" s="107"/>
      <c r="E35" s="113" t="s">
        <v>7</v>
      </c>
      <c r="F35" s="113"/>
      <c r="G35" s="113"/>
      <c r="H35" s="113"/>
      <c r="I35" s="113"/>
    </row>
    <row r="36" spans="1:9" ht="24.95" customHeight="1">
      <c r="B36" s="107"/>
      <c r="C36" s="107"/>
      <c r="D36" s="107"/>
      <c r="E36" s="113" t="s">
        <v>8</v>
      </c>
      <c r="F36" s="113"/>
      <c r="G36" s="113"/>
      <c r="H36" s="113"/>
      <c r="I36" s="113"/>
    </row>
    <row r="37" spans="1:9" ht="24.95" customHeight="1">
      <c r="B37" s="107"/>
      <c r="C37" s="107"/>
      <c r="D37" s="107"/>
      <c r="E37" s="107" t="s">
        <v>160</v>
      </c>
      <c r="F37" s="107"/>
      <c r="G37" s="107"/>
      <c r="H37" s="107"/>
      <c r="I37" s="107"/>
    </row>
    <row r="38" spans="1:9" ht="24.95" customHeight="1">
      <c r="E38" s="107" t="s">
        <v>161</v>
      </c>
    </row>
  </sheetData>
  <mergeCells count="4">
    <mergeCell ref="A2:M2"/>
    <mergeCell ref="A34:D34"/>
    <mergeCell ref="E36:I36"/>
    <mergeCell ref="E35:I35"/>
  </mergeCells>
  <phoneticPr fontId="2"/>
  <printOptions horizontalCentered="1" verticalCentered="1"/>
  <pageMargins left="0.39370078740157483" right="0.19685039370078741" top="0.39370078740157483" bottom="0"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27"/>
  <sheetViews>
    <sheetView showZeros="0" zoomScaleNormal="100" workbookViewId="0">
      <selection activeCell="D3" sqref="D3:F3"/>
    </sheetView>
  </sheetViews>
  <sheetFormatPr defaultColWidth="3.625" defaultRowHeight="24.95" customHeight="1"/>
  <cols>
    <col min="1" max="1" width="8.75" style="20" customWidth="1"/>
    <col min="2" max="2" width="8.125" style="29" customWidth="1"/>
    <col min="3" max="3" width="12.25" style="20" customWidth="1"/>
    <col min="4" max="9" width="9.125" style="20" customWidth="1"/>
    <col min="10" max="16384" width="3.625" style="20"/>
  </cols>
  <sheetData>
    <row r="1" spans="1:9" s="34" customFormat="1" ht="24.95" customHeight="1">
      <c r="A1" s="30" t="s">
        <v>9</v>
      </c>
      <c r="B1" s="149" t="s">
        <v>10</v>
      </c>
      <c r="C1" s="149"/>
      <c r="D1" s="149"/>
      <c r="E1" s="149"/>
      <c r="F1" s="149"/>
      <c r="G1" s="149"/>
      <c r="H1" s="149"/>
      <c r="I1" s="59"/>
    </row>
    <row r="2" spans="1:9" s="34" customFormat="1" ht="21.95" customHeight="1">
      <c r="A2" s="31"/>
      <c r="B2" s="31"/>
      <c r="C2" s="31"/>
      <c r="D2" s="31"/>
      <c r="E2" s="31"/>
      <c r="F2" s="31"/>
      <c r="G2" s="31"/>
      <c r="H2" s="31"/>
      <c r="I2" s="31"/>
    </row>
    <row r="3" spans="1:9" s="34" customFormat="1" ht="24.75" customHeight="1">
      <c r="A3" s="32"/>
      <c r="B3" s="32"/>
      <c r="C3" s="33" t="s">
        <v>11</v>
      </c>
      <c r="D3" s="150"/>
      <c r="E3" s="151"/>
      <c r="F3" s="152"/>
      <c r="G3" s="51"/>
      <c r="H3" s="51"/>
      <c r="I3" s="51"/>
    </row>
    <row r="4" spans="1:9" s="34" customFormat="1" ht="21" customHeight="1" thickBot="1">
      <c r="B4" s="33"/>
      <c r="E4" s="35"/>
      <c r="F4" s="35"/>
      <c r="G4" s="35"/>
    </row>
    <row r="5" spans="1:9" s="34" customFormat="1" ht="35.1" customHeight="1" thickBot="1">
      <c r="B5" s="33"/>
      <c r="F5" s="36" t="s">
        <v>12</v>
      </c>
      <c r="G5" s="153" t="s">
        <v>13</v>
      </c>
      <c r="H5" s="154"/>
      <c r="I5" s="155"/>
    </row>
    <row r="6" spans="1:9" s="34" customFormat="1" ht="16.5" customHeight="1" thickBot="1">
      <c r="B6" s="33"/>
    </row>
    <row r="7" spans="1:9" s="34" customFormat="1" ht="35.1" customHeight="1" thickBot="1">
      <c r="A7" s="49" t="s">
        <v>14</v>
      </c>
      <c r="B7" s="156" t="s">
        <v>15</v>
      </c>
      <c r="C7" s="157"/>
      <c r="D7" s="156" t="s">
        <v>16</v>
      </c>
      <c r="E7" s="157"/>
      <c r="F7" s="156" t="s">
        <v>17</v>
      </c>
      <c r="G7" s="157"/>
      <c r="H7" s="156" t="s">
        <v>18</v>
      </c>
      <c r="I7" s="158"/>
    </row>
    <row r="8" spans="1:9" s="34" customFormat="1" ht="39.950000000000003" customHeight="1" thickTop="1">
      <c r="A8" s="64" t="s">
        <v>19</v>
      </c>
      <c r="B8" s="159" t="s">
        <v>115</v>
      </c>
      <c r="C8" s="160"/>
      <c r="D8" s="147" t="s">
        <v>106</v>
      </c>
      <c r="E8" s="148"/>
      <c r="F8" s="161">
        <v>100000</v>
      </c>
      <c r="G8" s="162"/>
      <c r="H8" s="161">
        <f t="shared" ref="H8:H18" si="0">F8*1.1</f>
        <v>110000.00000000001</v>
      </c>
      <c r="I8" s="163"/>
    </row>
    <row r="9" spans="1:9" s="34" customFormat="1" ht="39.950000000000003" customHeight="1">
      <c r="A9" s="65" t="s">
        <v>104</v>
      </c>
      <c r="B9" s="116" t="s">
        <v>116</v>
      </c>
      <c r="C9" s="117"/>
      <c r="D9" s="164" t="s">
        <v>107</v>
      </c>
      <c r="E9" s="165"/>
      <c r="F9" s="170">
        <v>90000</v>
      </c>
      <c r="G9" s="171"/>
      <c r="H9" s="170">
        <f t="shared" si="0"/>
        <v>99000.000000000015</v>
      </c>
      <c r="I9" s="172"/>
    </row>
    <row r="10" spans="1:9" s="34" customFormat="1" ht="39.950000000000003" customHeight="1">
      <c r="A10" s="65" t="s">
        <v>20</v>
      </c>
      <c r="B10" s="116" t="s">
        <v>117</v>
      </c>
      <c r="C10" s="117"/>
      <c r="D10" s="164" t="s">
        <v>108</v>
      </c>
      <c r="E10" s="165"/>
      <c r="F10" s="170">
        <v>300000</v>
      </c>
      <c r="G10" s="171"/>
      <c r="H10" s="170">
        <f t="shared" si="0"/>
        <v>330000</v>
      </c>
      <c r="I10" s="172"/>
    </row>
    <row r="11" spans="1:9" s="34" customFormat="1" ht="39.950000000000003" customHeight="1">
      <c r="A11" s="62"/>
      <c r="B11" s="118"/>
      <c r="C11" s="119"/>
      <c r="D11" s="166"/>
      <c r="E11" s="167"/>
      <c r="F11" s="173"/>
      <c r="G11" s="174"/>
      <c r="H11" s="173">
        <f t="shared" si="0"/>
        <v>0</v>
      </c>
      <c r="I11" s="175"/>
    </row>
    <row r="12" spans="1:9" s="34" customFormat="1" ht="39.950000000000003" customHeight="1">
      <c r="A12" s="62"/>
      <c r="B12" s="118"/>
      <c r="C12" s="119"/>
      <c r="D12" s="166"/>
      <c r="E12" s="167"/>
      <c r="F12" s="173"/>
      <c r="G12" s="174"/>
      <c r="H12" s="173">
        <f t="shared" si="0"/>
        <v>0</v>
      </c>
      <c r="I12" s="175"/>
    </row>
    <row r="13" spans="1:9" s="34" customFormat="1" ht="39.950000000000003" customHeight="1">
      <c r="A13" s="53"/>
      <c r="B13" s="114"/>
      <c r="C13" s="115"/>
      <c r="D13" s="131"/>
      <c r="E13" s="132"/>
      <c r="F13" s="133"/>
      <c r="G13" s="134"/>
      <c r="H13" s="133">
        <f t="shared" si="0"/>
        <v>0</v>
      </c>
      <c r="I13" s="135"/>
    </row>
    <row r="14" spans="1:9" s="34" customFormat="1" ht="39.950000000000003" customHeight="1">
      <c r="A14" s="53"/>
      <c r="B14" s="114"/>
      <c r="C14" s="115"/>
      <c r="D14" s="131"/>
      <c r="E14" s="132"/>
      <c r="F14" s="133"/>
      <c r="G14" s="134"/>
      <c r="H14" s="133">
        <f t="shared" si="0"/>
        <v>0</v>
      </c>
      <c r="I14" s="135"/>
    </row>
    <row r="15" spans="1:9" s="34" customFormat="1" ht="39.950000000000003" customHeight="1">
      <c r="A15" s="53"/>
      <c r="B15" s="114"/>
      <c r="C15" s="115"/>
      <c r="D15" s="131"/>
      <c r="E15" s="132"/>
      <c r="F15" s="133"/>
      <c r="G15" s="134"/>
      <c r="H15" s="133">
        <f t="shared" si="0"/>
        <v>0</v>
      </c>
      <c r="I15" s="135"/>
    </row>
    <row r="16" spans="1:9" s="34" customFormat="1" ht="39.950000000000003" customHeight="1">
      <c r="A16" s="53"/>
      <c r="B16" s="114"/>
      <c r="C16" s="115"/>
      <c r="D16" s="131"/>
      <c r="E16" s="132"/>
      <c r="F16" s="133"/>
      <c r="G16" s="134"/>
      <c r="H16" s="133">
        <f t="shared" si="0"/>
        <v>0</v>
      </c>
      <c r="I16" s="135"/>
    </row>
    <row r="17" spans="1:9" s="34" customFormat="1" ht="39.950000000000003" customHeight="1">
      <c r="A17" s="53"/>
      <c r="B17" s="114"/>
      <c r="C17" s="115"/>
      <c r="D17" s="131"/>
      <c r="E17" s="132"/>
      <c r="F17" s="133"/>
      <c r="G17" s="134"/>
      <c r="H17" s="133">
        <f t="shared" si="0"/>
        <v>0</v>
      </c>
      <c r="I17" s="135"/>
    </row>
    <row r="18" spans="1:9" s="34" customFormat="1" ht="39.950000000000003" customHeight="1">
      <c r="A18" s="53"/>
      <c r="B18" s="114"/>
      <c r="C18" s="115"/>
      <c r="D18" s="131"/>
      <c r="E18" s="132"/>
      <c r="F18" s="133"/>
      <c r="G18" s="134"/>
      <c r="H18" s="133">
        <f t="shared" si="0"/>
        <v>0</v>
      </c>
      <c r="I18" s="135"/>
    </row>
    <row r="19" spans="1:9" s="34" customFormat="1" ht="30" customHeight="1" thickBot="1">
      <c r="A19" s="143" t="s">
        <v>21</v>
      </c>
      <c r="B19" s="144"/>
      <c r="C19" s="144"/>
      <c r="D19" s="144"/>
      <c r="E19" s="144"/>
      <c r="F19" s="144"/>
      <c r="G19" s="145"/>
      <c r="H19" s="136">
        <f>IF(SUM(H8:H18)&lt;&gt;0,SUM(H8:H18),"")</f>
        <v>539000</v>
      </c>
      <c r="I19" s="137"/>
    </row>
    <row r="20" spans="1:9" s="34" customFormat="1" ht="19.5" customHeight="1" thickBot="1">
      <c r="A20" s="146" t="s">
        <v>22</v>
      </c>
      <c r="B20" s="146"/>
      <c r="C20" s="146"/>
      <c r="D20" s="146"/>
    </row>
    <row r="21" spans="1:9" s="1" customFormat="1" ht="24.95" customHeight="1">
      <c r="A21" s="138" t="s">
        <v>23</v>
      </c>
      <c r="B21" s="139"/>
      <c r="C21" s="140" t="s">
        <v>24</v>
      </c>
      <c r="D21" s="141"/>
      <c r="E21" s="142"/>
      <c r="F21" s="54" t="s">
        <v>25</v>
      </c>
      <c r="G21" s="168" t="s">
        <v>26</v>
      </c>
      <c r="H21" s="141"/>
      <c r="I21" s="169"/>
    </row>
    <row r="22" spans="1:9" s="1" customFormat="1" ht="24.95" customHeight="1">
      <c r="A22" s="120" t="s">
        <v>27</v>
      </c>
      <c r="B22" s="121"/>
      <c r="C22" s="37" t="s">
        <v>28</v>
      </c>
      <c r="D22" s="38" t="s">
        <v>29</v>
      </c>
      <c r="E22" s="122" t="s">
        <v>30</v>
      </c>
      <c r="F22" s="122"/>
      <c r="G22" s="122"/>
      <c r="H22" s="122"/>
      <c r="I22" s="123"/>
    </row>
    <row r="23" spans="1:9" s="1" customFormat="1" ht="19.5" customHeight="1">
      <c r="A23" s="124" t="s">
        <v>31</v>
      </c>
      <c r="B23" s="125"/>
      <c r="C23" s="66" t="s">
        <v>32</v>
      </c>
      <c r="D23" s="67"/>
      <c r="E23" s="67"/>
      <c r="F23" s="67"/>
      <c r="G23" s="67"/>
      <c r="H23" s="67"/>
      <c r="I23" s="68"/>
    </row>
    <row r="24" spans="1:9" s="1" customFormat="1" ht="24.95" customHeight="1" thickBot="1">
      <c r="A24" s="126" t="s">
        <v>33</v>
      </c>
      <c r="B24" s="127"/>
      <c r="C24" s="128" t="s">
        <v>34</v>
      </c>
      <c r="D24" s="129"/>
      <c r="E24" s="129"/>
      <c r="F24" s="129"/>
      <c r="G24" s="129"/>
      <c r="H24" s="129"/>
      <c r="I24" s="130"/>
    </row>
    <row r="25" spans="1:9" s="1" customFormat="1" ht="15.75" customHeight="1">
      <c r="A25" s="39"/>
      <c r="B25" s="39"/>
      <c r="C25" s="57"/>
      <c r="D25" s="57"/>
      <c r="E25" s="57"/>
      <c r="F25" s="57"/>
      <c r="G25" s="57"/>
      <c r="H25" s="57"/>
      <c r="I25" s="57"/>
    </row>
    <row r="26" spans="1:9" s="34" customFormat="1" ht="24.95" customHeight="1">
      <c r="B26" s="33"/>
      <c r="D26" s="47"/>
      <c r="E26" s="47"/>
      <c r="F26" s="48"/>
      <c r="G26" s="40" t="s">
        <v>35</v>
      </c>
      <c r="H26" s="45" t="s">
        <v>36</v>
      </c>
      <c r="I26" s="41" t="s">
        <v>37</v>
      </c>
    </row>
    <row r="27" spans="1:9" s="34" customFormat="1" ht="49.5" customHeight="1">
      <c r="B27" s="33"/>
      <c r="D27" s="33"/>
      <c r="E27" s="33"/>
      <c r="F27" s="33"/>
      <c r="G27" s="42"/>
      <c r="H27" s="43"/>
      <c r="I27" s="44"/>
    </row>
  </sheetData>
  <mergeCells count="62">
    <mergeCell ref="D9:E9"/>
    <mergeCell ref="D10:E10"/>
    <mergeCell ref="D11:E11"/>
    <mergeCell ref="D12:E12"/>
    <mergeCell ref="G21:I21"/>
    <mergeCell ref="F10:G10"/>
    <mergeCell ref="H10:I10"/>
    <mergeCell ref="F11:G11"/>
    <mergeCell ref="H11:I11"/>
    <mergeCell ref="F9:G9"/>
    <mergeCell ref="H9:I9"/>
    <mergeCell ref="F12:G12"/>
    <mergeCell ref="H12:I12"/>
    <mergeCell ref="D13:E13"/>
    <mergeCell ref="F13:G13"/>
    <mergeCell ref="H13:I13"/>
    <mergeCell ref="D8:E8"/>
    <mergeCell ref="B1:H1"/>
    <mergeCell ref="D3:F3"/>
    <mergeCell ref="G5:I5"/>
    <mergeCell ref="D7:E7"/>
    <mergeCell ref="F7:G7"/>
    <mergeCell ref="H7:I7"/>
    <mergeCell ref="B7:C7"/>
    <mergeCell ref="B8:C8"/>
    <mergeCell ref="F8:G8"/>
    <mergeCell ref="H8:I8"/>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H19:I19"/>
    <mergeCell ref="A21:B21"/>
    <mergeCell ref="C21:E21"/>
    <mergeCell ref="A19:G19"/>
    <mergeCell ref="A20:D20"/>
    <mergeCell ref="B18:C18"/>
    <mergeCell ref="A22:B22"/>
    <mergeCell ref="E22:I22"/>
    <mergeCell ref="A23:B23"/>
    <mergeCell ref="A24:B24"/>
    <mergeCell ref="C24:I24"/>
    <mergeCell ref="B14:C14"/>
    <mergeCell ref="B15:C15"/>
    <mergeCell ref="B16:C16"/>
    <mergeCell ref="B17:C17"/>
    <mergeCell ref="B9:C9"/>
    <mergeCell ref="B10:C10"/>
    <mergeCell ref="B11:C11"/>
    <mergeCell ref="B12:C12"/>
    <mergeCell ref="B13:C13"/>
  </mergeCells>
  <phoneticPr fontId="2"/>
  <pageMargins left="1.17" right="0.39370078740157483" top="0.52" bottom="0.39370078740157483"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92D050"/>
  </sheetPr>
  <dimension ref="A1:Y27"/>
  <sheetViews>
    <sheetView showZeros="0" workbookViewId="0">
      <selection activeCell="D3" sqref="D3:F3"/>
    </sheetView>
  </sheetViews>
  <sheetFormatPr defaultColWidth="3.625" defaultRowHeight="24.95" customHeight="1"/>
  <cols>
    <col min="1" max="1" width="8.75" style="20" customWidth="1"/>
    <col min="2" max="2" width="8.125" style="29" customWidth="1"/>
    <col min="3" max="3" width="12.25" style="20" customWidth="1"/>
    <col min="4" max="9" width="9.125" style="20" customWidth="1"/>
    <col min="10" max="24" width="3.625" style="20"/>
    <col min="25" max="25" width="3.625" style="29"/>
    <col min="26" max="16384" width="3.625" style="20"/>
  </cols>
  <sheetData>
    <row r="1" spans="1:9" s="34" customFormat="1" ht="24.95" customHeight="1">
      <c r="A1" s="30" t="s">
        <v>9</v>
      </c>
      <c r="B1" s="149" t="s">
        <v>10</v>
      </c>
      <c r="C1" s="149"/>
      <c r="D1" s="149"/>
      <c r="E1" s="149"/>
      <c r="F1" s="149"/>
      <c r="G1" s="149"/>
      <c r="H1" s="149"/>
      <c r="I1" s="59"/>
    </row>
    <row r="2" spans="1:9" s="34" customFormat="1" ht="21.95" customHeight="1">
      <c r="A2" s="31"/>
      <c r="B2" s="31"/>
      <c r="C2" s="31"/>
      <c r="D2" s="31"/>
      <c r="E2" s="31"/>
      <c r="F2" s="31"/>
      <c r="G2" s="31"/>
      <c r="H2" s="31"/>
      <c r="I2" s="31"/>
    </row>
    <row r="3" spans="1:9" s="34" customFormat="1" ht="24.75" customHeight="1">
      <c r="A3" s="32"/>
      <c r="B3" s="32"/>
      <c r="C3" s="33" t="s">
        <v>11</v>
      </c>
      <c r="D3" s="150"/>
      <c r="E3" s="151"/>
      <c r="F3" s="152"/>
      <c r="G3" s="51"/>
      <c r="H3" s="51"/>
      <c r="I3" s="51"/>
    </row>
    <row r="4" spans="1:9" s="34" customFormat="1" ht="21" customHeight="1" thickBot="1">
      <c r="B4" s="33"/>
      <c r="E4" s="35"/>
      <c r="F4" s="35"/>
      <c r="G4" s="35"/>
    </row>
    <row r="5" spans="1:9" s="34" customFormat="1" ht="35.1" customHeight="1" thickBot="1">
      <c r="B5" s="33"/>
      <c r="F5" s="36" t="s">
        <v>12</v>
      </c>
      <c r="G5" s="185"/>
      <c r="H5" s="186"/>
      <c r="I5" s="187"/>
    </row>
    <row r="6" spans="1:9" s="34" customFormat="1" ht="16.5" customHeight="1" thickBot="1">
      <c r="B6" s="33"/>
    </row>
    <row r="7" spans="1:9" s="34" customFormat="1" ht="35.1" customHeight="1" thickBot="1">
      <c r="A7" s="49" t="s">
        <v>14</v>
      </c>
      <c r="B7" s="190" t="s">
        <v>15</v>
      </c>
      <c r="C7" s="190"/>
      <c r="D7" s="156" t="s">
        <v>16</v>
      </c>
      <c r="E7" s="157"/>
      <c r="F7" s="188" t="s">
        <v>17</v>
      </c>
      <c r="G7" s="189"/>
      <c r="H7" s="156" t="s">
        <v>18</v>
      </c>
      <c r="I7" s="158"/>
    </row>
    <row r="8" spans="1:9" s="34" customFormat="1" ht="39.950000000000003" customHeight="1" thickTop="1">
      <c r="A8" s="52"/>
      <c r="B8" s="178"/>
      <c r="C8" s="178"/>
      <c r="D8" s="181"/>
      <c r="E8" s="182"/>
      <c r="F8" s="176"/>
      <c r="G8" s="177"/>
      <c r="H8" s="183">
        <f>F8*1.1</f>
        <v>0</v>
      </c>
      <c r="I8" s="184"/>
    </row>
    <row r="9" spans="1:9" s="34" customFormat="1" ht="39.950000000000003" customHeight="1">
      <c r="A9" s="53"/>
      <c r="B9" s="179"/>
      <c r="C9" s="179"/>
      <c r="D9" s="180"/>
      <c r="E9" s="180"/>
      <c r="F9" s="133"/>
      <c r="G9" s="134"/>
      <c r="H9" s="133">
        <f>F9*1.1</f>
        <v>0</v>
      </c>
      <c r="I9" s="135"/>
    </row>
    <row r="10" spans="1:9" s="34" customFormat="1" ht="39.950000000000003" customHeight="1">
      <c r="A10" s="53"/>
      <c r="B10" s="179"/>
      <c r="C10" s="179"/>
      <c r="D10" s="180"/>
      <c r="E10" s="180"/>
      <c r="F10" s="133"/>
      <c r="G10" s="134"/>
      <c r="H10" s="133">
        <f t="shared" ref="H10:H18" si="0">F10*1.1</f>
        <v>0</v>
      </c>
      <c r="I10" s="135"/>
    </row>
    <row r="11" spans="1:9" s="34" customFormat="1" ht="39.950000000000003" customHeight="1">
      <c r="A11" s="53"/>
      <c r="B11" s="179"/>
      <c r="C11" s="179"/>
      <c r="D11" s="180"/>
      <c r="E11" s="180"/>
      <c r="F11" s="133"/>
      <c r="G11" s="134"/>
      <c r="H11" s="133">
        <f t="shared" si="0"/>
        <v>0</v>
      </c>
      <c r="I11" s="135"/>
    </row>
    <row r="12" spans="1:9" s="34" customFormat="1" ht="39.950000000000003" customHeight="1">
      <c r="A12" s="53"/>
      <c r="B12" s="179"/>
      <c r="C12" s="179"/>
      <c r="D12" s="180"/>
      <c r="E12" s="180"/>
      <c r="F12" s="133"/>
      <c r="G12" s="134"/>
      <c r="H12" s="133">
        <f t="shared" si="0"/>
        <v>0</v>
      </c>
      <c r="I12" s="135"/>
    </row>
    <row r="13" spans="1:9" s="34" customFormat="1" ht="39.950000000000003" customHeight="1">
      <c r="A13" s="53"/>
      <c r="B13" s="179"/>
      <c r="C13" s="179"/>
      <c r="D13" s="180"/>
      <c r="E13" s="180"/>
      <c r="F13" s="133"/>
      <c r="G13" s="134"/>
      <c r="H13" s="133">
        <f t="shared" si="0"/>
        <v>0</v>
      </c>
      <c r="I13" s="135"/>
    </row>
    <row r="14" spans="1:9" s="34" customFormat="1" ht="39.950000000000003" customHeight="1">
      <c r="A14" s="53"/>
      <c r="B14" s="179"/>
      <c r="C14" s="179"/>
      <c r="D14" s="180"/>
      <c r="E14" s="180"/>
      <c r="F14" s="133"/>
      <c r="G14" s="134"/>
      <c r="H14" s="133">
        <f t="shared" si="0"/>
        <v>0</v>
      </c>
      <c r="I14" s="135"/>
    </row>
    <row r="15" spans="1:9" s="34" customFormat="1" ht="39.950000000000003" customHeight="1">
      <c r="A15" s="53"/>
      <c r="B15" s="179"/>
      <c r="C15" s="179"/>
      <c r="D15" s="180"/>
      <c r="E15" s="180"/>
      <c r="F15" s="133"/>
      <c r="G15" s="134"/>
      <c r="H15" s="133">
        <f t="shared" si="0"/>
        <v>0</v>
      </c>
      <c r="I15" s="135"/>
    </row>
    <row r="16" spans="1:9" s="34" customFormat="1" ht="39.950000000000003" customHeight="1">
      <c r="A16" s="53"/>
      <c r="B16" s="179"/>
      <c r="C16" s="179"/>
      <c r="D16" s="180"/>
      <c r="E16" s="180"/>
      <c r="F16" s="133"/>
      <c r="G16" s="134"/>
      <c r="H16" s="133">
        <f t="shared" si="0"/>
        <v>0</v>
      </c>
      <c r="I16" s="135"/>
    </row>
    <row r="17" spans="1:19" s="34" customFormat="1" ht="39.950000000000003" customHeight="1">
      <c r="A17" s="53"/>
      <c r="B17" s="179"/>
      <c r="C17" s="179"/>
      <c r="D17" s="180"/>
      <c r="E17" s="180"/>
      <c r="F17" s="133"/>
      <c r="G17" s="134"/>
      <c r="H17" s="133">
        <f t="shared" si="0"/>
        <v>0</v>
      </c>
      <c r="I17" s="135"/>
    </row>
    <row r="18" spans="1:19" s="34" customFormat="1" ht="39.950000000000003" customHeight="1">
      <c r="A18" s="53"/>
      <c r="B18" s="179"/>
      <c r="C18" s="179"/>
      <c r="D18" s="180"/>
      <c r="E18" s="180"/>
      <c r="F18" s="133"/>
      <c r="G18" s="134"/>
      <c r="H18" s="133">
        <f t="shared" si="0"/>
        <v>0</v>
      </c>
      <c r="I18" s="135"/>
    </row>
    <row r="19" spans="1:19" s="34" customFormat="1" ht="30" customHeight="1" thickBot="1">
      <c r="A19" s="143" t="s">
        <v>21</v>
      </c>
      <c r="B19" s="144"/>
      <c r="C19" s="144"/>
      <c r="D19" s="144"/>
      <c r="E19" s="144"/>
      <c r="F19" s="144"/>
      <c r="G19" s="145"/>
      <c r="H19" s="202" t="str">
        <f>IF(SUM(H8:H18)&lt;&gt;0,SUM(H8:H18),"")</f>
        <v/>
      </c>
      <c r="I19" s="203"/>
    </row>
    <row r="20" spans="1:19" s="34" customFormat="1" ht="19.5" customHeight="1" thickBot="1">
      <c r="A20" s="146" t="s">
        <v>22</v>
      </c>
      <c r="B20" s="146"/>
      <c r="C20" s="146"/>
      <c r="D20" s="146"/>
    </row>
    <row r="21" spans="1:19" s="1" customFormat="1" ht="24.95" customHeight="1">
      <c r="A21" s="138" t="s">
        <v>23</v>
      </c>
      <c r="B21" s="139"/>
      <c r="C21" s="199"/>
      <c r="D21" s="200"/>
      <c r="E21" s="201"/>
      <c r="F21" s="54" t="s">
        <v>25</v>
      </c>
      <c r="G21" s="55"/>
      <c r="H21" s="60"/>
      <c r="I21" s="56"/>
    </row>
    <row r="22" spans="1:19" s="1" customFormat="1" ht="24.95" customHeight="1">
      <c r="A22" s="207" t="s">
        <v>27</v>
      </c>
      <c r="B22" s="208"/>
      <c r="C22" s="37" t="s">
        <v>28</v>
      </c>
      <c r="D22" s="38" t="s">
        <v>29</v>
      </c>
      <c r="E22" s="196"/>
      <c r="F22" s="197"/>
      <c r="G22" s="197"/>
      <c r="H22" s="197"/>
      <c r="I22" s="198"/>
    </row>
    <row r="23" spans="1:19" s="1" customFormat="1" ht="19.5" customHeight="1">
      <c r="A23" s="124" t="s">
        <v>31</v>
      </c>
      <c r="B23" s="125"/>
      <c r="C23" s="204"/>
      <c r="D23" s="205"/>
      <c r="E23" s="205"/>
      <c r="F23" s="205"/>
      <c r="G23" s="205"/>
      <c r="H23" s="205"/>
      <c r="I23" s="206"/>
      <c r="Q23" s="28"/>
      <c r="R23" s="28"/>
      <c r="S23" s="28"/>
    </row>
    <row r="24" spans="1:19" s="1" customFormat="1" ht="24.95" customHeight="1" thickBot="1">
      <c r="A24" s="191" t="s">
        <v>33</v>
      </c>
      <c r="B24" s="192"/>
      <c r="C24" s="193"/>
      <c r="D24" s="194"/>
      <c r="E24" s="194"/>
      <c r="F24" s="194"/>
      <c r="G24" s="194"/>
      <c r="H24" s="194"/>
      <c r="I24" s="195"/>
    </row>
    <row r="25" spans="1:19" s="1" customFormat="1" ht="15.75" customHeight="1">
      <c r="A25" s="39"/>
      <c r="B25" s="39"/>
      <c r="C25" s="57"/>
      <c r="D25" s="57"/>
      <c r="E25" s="57"/>
      <c r="F25" s="57"/>
      <c r="G25" s="57"/>
      <c r="H25" s="57"/>
      <c r="I25" s="57"/>
    </row>
    <row r="26" spans="1:19" s="34" customFormat="1" ht="24.95" customHeight="1">
      <c r="B26" s="33"/>
      <c r="D26" s="47"/>
      <c r="E26" s="47"/>
      <c r="F26" s="48"/>
      <c r="G26" s="40" t="s">
        <v>35</v>
      </c>
      <c r="H26" s="45" t="s">
        <v>36</v>
      </c>
      <c r="I26" s="41" t="s">
        <v>37</v>
      </c>
    </row>
    <row r="27" spans="1:19" s="34" customFormat="1" ht="49.5" customHeight="1">
      <c r="B27" s="33"/>
      <c r="D27" s="33"/>
      <c r="E27" s="33"/>
      <c r="F27" s="33"/>
      <c r="G27" s="42"/>
      <c r="H27" s="43"/>
      <c r="I27" s="44"/>
    </row>
  </sheetData>
  <mergeCells count="62">
    <mergeCell ref="A24:B24"/>
    <mergeCell ref="C24:I24"/>
    <mergeCell ref="D17:E17"/>
    <mergeCell ref="E22:I22"/>
    <mergeCell ref="D16:E16"/>
    <mergeCell ref="C21:E21"/>
    <mergeCell ref="B16:C16"/>
    <mergeCell ref="H19:I19"/>
    <mergeCell ref="A20:D20"/>
    <mergeCell ref="A23:B23"/>
    <mergeCell ref="C23:I23"/>
    <mergeCell ref="A22:B22"/>
    <mergeCell ref="H16:I16"/>
    <mergeCell ref="A21:B21"/>
    <mergeCell ref="D18:E18"/>
    <mergeCell ref="A19:G19"/>
    <mergeCell ref="B1:H1"/>
    <mergeCell ref="D3:F3"/>
    <mergeCell ref="G5:I5"/>
    <mergeCell ref="D7:E7"/>
    <mergeCell ref="F7:G7"/>
    <mergeCell ref="H7:I7"/>
    <mergeCell ref="B7:C7"/>
    <mergeCell ref="F11:G11"/>
    <mergeCell ref="B15:C15"/>
    <mergeCell ref="D9:E9"/>
    <mergeCell ref="H15:I15"/>
    <mergeCell ref="H9:I9"/>
    <mergeCell ref="D13:E13"/>
    <mergeCell ref="F13:G13"/>
    <mergeCell ref="B13:C13"/>
    <mergeCell ref="F15:G15"/>
    <mergeCell ref="H13:I13"/>
    <mergeCell ref="D12:E12"/>
    <mergeCell ref="F14:G14"/>
    <mergeCell ref="H14:I14"/>
    <mergeCell ref="D15:E15"/>
    <mergeCell ref="D14:E14"/>
    <mergeCell ref="B14:C14"/>
    <mergeCell ref="H18:I18"/>
    <mergeCell ref="F17:G17"/>
    <mergeCell ref="F16:G16"/>
    <mergeCell ref="H17:I17"/>
    <mergeCell ref="B18:C18"/>
    <mergeCell ref="F18:G18"/>
    <mergeCell ref="B17:C17"/>
    <mergeCell ref="H10:I10"/>
    <mergeCell ref="F8:G8"/>
    <mergeCell ref="F12:G12"/>
    <mergeCell ref="B8:C8"/>
    <mergeCell ref="B9:C9"/>
    <mergeCell ref="B10:C10"/>
    <mergeCell ref="H11:I11"/>
    <mergeCell ref="H12:I12"/>
    <mergeCell ref="B11:C11"/>
    <mergeCell ref="B12:C12"/>
    <mergeCell ref="F9:G9"/>
    <mergeCell ref="D10:E10"/>
    <mergeCell ref="F10:G10"/>
    <mergeCell ref="D8:E8"/>
    <mergeCell ref="H8:I8"/>
    <mergeCell ref="D11:E11"/>
  </mergeCells>
  <phoneticPr fontId="2"/>
  <pageMargins left="1.17" right="0.39370078740157483" top="0.52"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59999389629810485"/>
  </sheetPr>
  <dimension ref="A1:AC48"/>
  <sheetViews>
    <sheetView showZeros="0" zoomScaleNormal="100" workbookViewId="0">
      <selection activeCell="K4" sqref="K4:P4"/>
    </sheetView>
  </sheetViews>
  <sheetFormatPr defaultColWidth="3.625" defaultRowHeight="13.5"/>
  <cols>
    <col min="1" max="1" width="4.625" style="1" customWidth="1"/>
    <col min="2" max="17" width="3.625" style="1" customWidth="1"/>
    <col min="18" max="26" width="3.375" style="1" customWidth="1"/>
    <col min="27" max="16384" width="3.625" style="1"/>
  </cols>
  <sheetData>
    <row r="1" spans="1:29" ht="17.25" customHeight="1">
      <c r="A1" s="16" t="s">
        <v>38</v>
      </c>
    </row>
    <row r="2" spans="1:29" ht="20.25" customHeight="1">
      <c r="A2" s="361" t="s">
        <v>85</v>
      </c>
      <c r="B2" s="361"/>
      <c r="C2" s="361"/>
      <c r="D2" s="361"/>
      <c r="E2" s="361"/>
      <c r="F2" s="361"/>
      <c r="G2" s="361"/>
      <c r="H2" s="361"/>
      <c r="I2" s="361"/>
      <c r="J2" s="361"/>
      <c r="K2" s="361"/>
      <c r="L2" s="361"/>
      <c r="M2" s="361"/>
      <c r="N2" s="361"/>
      <c r="O2" s="361"/>
      <c r="P2" s="361"/>
      <c r="Q2" s="361"/>
      <c r="R2" s="361"/>
      <c r="S2" s="361"/>
      <c r="T2" s="361"/>
      <c r="U2" s="361"/>
      <c r="V2" s="361"/>
      <c r="W2" s="361"/>
      <c r="X2" s="361"/>
      <c r="Y2" s="361"/>
      <c r="Z2" s="63"/>
    </row>
    <row r="3" spans="1:29" ht="9" customHeight="1">
      <c r="A3" s="7"/>
      <c r="B3" s="7"/>
      <c r="C3" s="7"/>
      <c r="D3" s="7"/>
      <c r="E3" s="7"/>
      <c r="F3" s="7"/>
      <c r="G3" s="7"/>
      <c r="H3" s="7"/>
      <c r="I3" s="7"/>
      <c r="J3" s="7"/>
      <c r="K3" s="7"/>
      <c r="L3" s="7"/>
      <c r="M3" s="7"/>
      <c r="N3" s="7"/>
      <c r="O3" s="7"/>
      <c r="P3" s="7"/>
      <c r="Q3" s="7"/>
      <c r="R3" s="225" t="s">
        <v>39</v>
      </c>
      <c r="S3" s="226"/>
      <c r="T3" s="226"/>
      <c r="U3" s="226"/>
      <c r="V3" s="226"/>
      <c r="W3" s="226"/>
      <c r="X3" s="226"/>
      <c r="Y3" s="226"/>
      <c r="Z3" s="227"/>
    </row>
    <row r="4" spans="1:29" ht="23.25" customHeight="1">
      <c r="H4" s="209" t="s">
        <v>11</v>
      </c>
      <c r="I4" s="209"/>
      <c r="J4" s="209"/>
      <c r="K4" s="210"/>
      <c r="L4" s="211"/>
      <c r="M4" s="211"/>
      <c r="N4" s="211"/>
      <c r="O4" s="211"/>
      <c r="P4" s="212"/>
      <c r="R4" s="228"/>
      <c r="S4" s="229"/>
      <c r="T4" s="229"/>
      <c r="U4" s="229"/>
      <c r="V4" s="229"/>
      <c r="W4" s="229"/>
      <c r="X4" s="229"/>
      <c r="Y4" s="229"/>
      <c r="Z4" s="230"/>
    </row>
    <row r="5" spans="1:29" ht="17.25" customHeight="1">
      <c r="A5" s="362"/>
      <c r="B5" s="362"/>
      <c r="C5" s="362"/>
      <c r="D5" s="362"/>
      <c r="E5" s="362"/>
      <c r="F5" s="362"/>
      <c r="G5" s="362"/>
      <c r="H5" s="20" t="s">
        <v>86</v>
      </c>
      <c r="I5" s="9"/>
      <c r="J5" s="9"/>
      <c r="K5" s="9"/>
      <c r="L5" s="9"/>
      <c r="M5" s="9"/>
      <c r="N5" s="9"/>
      <c r="S5" s="15"/>
      <c r="T5" s="15"/>
      <c r="U5" s="15"/>
      <c r="V5" s="15"/>
      <c r="W5" s="15"/>
    </row>
    <row r="6" spans="1:29" ht="21.75" customHeight="1" thickBot="1">
      <c r="A6" s="378" t="s">
        <v>40</v>
      </c>
      <c r="B6" s="378"/>
      <c r="C6" s="378"/>
      <c r="D6" s="378"/>
      <c r="E6" s="378"/>
      <c r="F6" s="378"/>
      <c r="G6" s="378"/>
      <c r="Q6" s="90"/>
      <c r="R6" s="234" t="s">
        <v>41</v>
      </c>
      <c r="S6" s="235"/>
      <c r="T6" s="235"/>
      <c r="U6" s="235" t="s">
        <v>42</v>
      </c>
      <c r="V6" s="235"/>
      <c r="W6" s="235"/>
      <c r="X6" s="371" t="s">
        <v>37</v>
      </c>
      <c r="Y6" s="372"/>
      <c r="Z6" s="373"/>
    </row>
    <row r="7" spans="1:29" s="21" customFormat="1" ht="13.5" customHeight="1">
      <c r="A7" s="318" t="s">
        <v>14</v>
      </c>
      <c r="B7" s="238" t="s">
        <v>43</v>
      </c>
      <c r="C7" s="239"/>
      <c r="D7" s="242" t="s">
        <v>44</v>
      </c>
      <c r="E7" s="239"/>
      <c r="F7" s="242" t="s">
        <v>45</v>
      </c>
      <c r="G7" s="244"/>
      <c r="H7" s="249" t="s">
        <v>46</v>
      </c>
      <c r="I7" s="250"/>
      <c r="J7" s="250"/>
      <c r="K7" s="250"/>
      <c r="L7" s="250"/>
      <c r="M7" s="251"/>
      <c r="N7" s="50"/>
      <c r="Q7" s="87"/>
      <c r="R7" s="374"/>
      <c r="S7" s="375"/>
      <c r="T7" s="375"/>
      <c r="U7" s="375"/>
      <c r="V7" s="375"/>
      <c r="W7" s="375"/>
      <c r="X7" s="213"/>
      <c r="Y7" s="214"/>
      <c r="Z7" s="215"/>
    </row>
    <row r="8" spans="1:29" s="21" customFormat="1" ht="33.75" customHeight="1" thickBot="1">
      <c r="A8" s="319"/>
      <c r="B8" s="240"/>
      <c r="C8" s="241"/>
      <c r="D8" s="243"/>
      <c r="E8" s="241"/>
      <c r="F8" s="243"/>
      <c r="G8" s="245"/>
      <c r="H8" s="252" t="s">
        <v>47</v>
      </c>
      <c r="I8" s="253"/>
      <c r="J8" s="253"/>
      <c r="K8" s="253"/>
      <c r="L8" s="253"/>
      <c r="M8" s="254"/>
      <c r="N8" s="50"/>
      <c r="O8" s="88"/>
      <c r="P8" s="88"/>
      <c r="Q8" s="89"/>
      <c r="R8" s="376"/>
      <c r="S8" s="377"/>
      <c r="T8" s="377"/>
      <c r="U8" s="377"/>
      <c r="V8" s="377"/>
      <c r="W8" s="377"/>
      <c r="X8" s="216"/>
      <c r="Y8" s="217"/>
      <c r="Z8" s="218"/>
      <c r="AC8" s="22"/>
    </row>
    <row r="9" spans="1:29" s="21" customFormat="1" ht="9.75" customHeight="1">
      <c r="A9" s="269" t="s">
        <v>48</v>
      </c>
      <c r="B9" s="264"/>
      <c r="C9" s="307" t="s">
        <v>130</v>
      </c>
      <c r="D9" s="308"/>
      <c r="E9" s="308"/>
      <c r="F9" s="308"/>
      <c r="G9" s="308"/>
      <c r="H9" s="308"/>
      <c r="I9" s="308"/>
      <c r="J9" s="308"/>
      <c r="K9" s="308"/>
      <c r="L9" s="308"/>
      <c r="M9" s="309"/>
      <c r="N9" s="69"/>
      <c r="O9" s="70" t="s">
        <v>0</v>
      </c>
      <c r="P9" s="71" t="s">
        <v>49</v>
      </c>
      <c r="Q9" s="366"/>
      <c r="R9" s="366"/>
      <c r="S9" s="366"/>
      <c r="T9" s="366"/>
      <c r="U9" s="366"/>
      <c r="V9" s="366"/>
      <c r="W9" s="366"/>
      <c r="X9" s="366"/>
      <c r="Y9" s="366"/>
      <c r="Z9" s="367"/>
    </row>
    <row r="10" spans="1:29" s="21" customFormat="1" ht="24" customHeight="1">
      <c r="A10" s="270"/>
      <c r="B10" s="271"/>
      <c r="C10" s="310"/>
      <c r="D10" s="311"/>
      <c r="E10" s="311"/>
      <c r="F10" s="311"/>
      <c r="G10" s="311"/>
      <c r="H10" s="311"/>
      <c r="I10" s="311"/>
      <c r="J10" s="311"/>
      <c r="K10" s="311"/>
      <c r="L10" s="311"/>
      <c r="M10" s="312"/>
      <c r="N10" s="279" t="s">
        <v>50</v>
      </c>
      <c r="O10" s="280"/>
      <c r="P10" s="276"/>
      <c r="Q10" s="277"/>
      <c r="R10" s="277"/>
      <c r="S10" s="277"/>
      <c r="T10" s="277"/>
      <c r="U10" s="277"/>
      <c r="V10" s="277"/>
      <c r="W10" s="277"/>
      <c r="X10" s="277"/>
      <c r="Y10" s="277"/>
      <c r="Z10" s="278"/>
    </row>
    <row r="11" spans="1:29" s="21" customFormat="1" ht="27.95" customHeight="1">
      <c r="A11" s="272"/>
      <c r="B11" s="273"/>
      <c r="C11" s="313"/>
      <c r="D11" s="314"/>
      <c r="E11" s="314"/>
      <c r="F11" s="314"/>
      <c r="G11" s="314"/>
      <c r="H11" s="314"/>
      <c r="I11" s="314"/>
      <c r="J11" s="314"/>
      <c r="K11" s="314"/>
      <c r="L11" s="314"/>
      <c r="M11" s="315"/>
      <c r="N11" s="279" t="s">
        <v>51</v>
      </c>
      <c r="O11" s="280"/>
      <c r="P11" s="304" t="s">
        <v>167</v>
      </c>
      <c r="Q11" s="305"/>
      <c r="R11" s="305"/>
      <c r="S11" s="305"/>
      <c r="T11" s="305"/>
      <c r="U11" s="305"/>
      <c r="V11" s="305"/>
      <c r="W11" s="305"/>
      <c r="X11" s="305"/>
      <c r="Y11" s="305"/>
      <c r="Z11" s="306"/>
    </row>
    <row r="12" spans="1:29" s="21" customFormat="1" ht="14.25" customHeight="1">
      <c r="A12" s="255" t="s">
        <v>112</v>
      </c>
      <c r="B12" s="256"/>
      <c r="C12" s="259" t="s">
        <v>105</v>
      </c>
      <c r="D12" s="260"/>
      <c r="E12" s="260"/>
      <c r="F12" s="260"/>
      <c r="G12" s="261"/>
      <c r="H12" s="295" t="s">
        <v>113</v>
      </c>
      <c r="I12" s="256"/>
      <c r="J12" s="298" t="s">
        <v>114</v>
      </c>
      <c r="K12" s="299"/>
      <c r="L12" s="299"/>
      <c r="M12" s="300"/>
      <c r="N12" s="279" t="s">
        <v>111</v>
      </c>
      <c r="O12" s="280"/>
      <c r="P12" s="304" t="s">
        <v>168</v>
      </c>
      <c r="Q12" s="305"/>
      <c r="R12" s="305"/>
      <c r="S12" s="305"/>
      <c r="T12" s="305"/>
      <c r="U12" s="305"/>
      <c r="V12" s="305"/>
      <c r="W12" s="305"/>
      <c r="X12" s="305"/>
      <c r="Y12" s="305"/>
      <c r="Z12" s="306"/>
    </row>
    <row r="13" spans="1:29" s="21" customFormat="1" ht="14.25" customHeight="1">
      <c r="A13" s="267"/>
      <c r="B13" s="268"/>
      <c r="C13" s="252"/>
      <c r="D13" s="253"/>
      <c r="E13" s="253"/>
      <c r="F13" s="253"/>
      <c r="G13" s="297"/>
      <c r="H13" s="296"/>
      <c r="I13" s="268"/>
      <c r="J13" s="301"/>
      <c r="K13" s="302"/>
      <c r="L13" s="302"/>
      <c r="M13" s="303"/>
      <c r="N13" s="279"/>
      <c r="O13" s="280"/>
      <c r="P13" s="304"/>
      <c r="Q13" s="305"/>
      <c r="R13" s="305"/>
      <c r="S13" s="305"/>
      <c r="T13" s="305"/>
      <c r="U13" s="305"/>
      <c r="V13" s="305"/>
      <c r="W13" s="305"/>
      <c r="X13" s="305"/>
      <c r="Y13" s="305"/>
      <c r="Z13" s="306"/>
    </row>
    <row r="14" spans="1:29" s="21" customFormat="1" ht="14.25" customHeight="1">
      <c r="A14" s="255" t="s">
        <v>15</v>
      </c>
      <c r="B14" s="256"/>
      <c r="C14" s="259" t="s">
        <v>115</v>
      </c>
      <c r="D14" s="260"/>
      <c r="E14" s="260"/>
      <c r="F14" s="260"/>
      <c r="G14" s="261"/>
      <c r="H14" s="263" t="s">
        <v>52</v>
      </c>
      <c r="I14" s="264"/>
      <c r="J14" s="259" t="s">
        <v>53</v>
      </c>
      <c r="K14" s="260"/>
      <c r="L14" s="260"/>
      <c r="M14" s="261"/>
      <c r="N14" s="291" t="s">
        <v>90</v>
      </c>
      <c r="O14" s="292"/>
      <c r="P14" s="246"/>
      <c r="Q14" s="247"/>
      <c r="R14" s="247"/>
      <c r="S14" s="247"/>
      <c r="T14" s="247"/>
      <c r="U14" s="247"/>
      <c r="V14" s="247"/>
      <c r="W14" s="247"/>
      <c r="X14" s="247"/>
      <c r="Y14" s="247"/>
      <c r="Z14" s="248"/>
    </row>
    <row r="15" spans="1:29" s="21" customFormat="1" ht="13.5" customHeight="1" thickBot="1">
      <c r="A15" s="257"/>
      <c r="B15" s="258"/>
      <c r="C15" s="262"/>
      <c r="D15" s="217"/>
      <c r="E15" s="217"/>
      <c r="F15" s="217"/>
      <c r="G15" s="218"/>
      <c r="H15" s="265"/>
      <c r="I15" s="266"/>
      <c r="J15" s="262"/>
      <c r="K15" s="217"/>
      <c r="L15" s="217"/>
      <c r="M15" s="218"/>
      <c r="N15" s="293" t="s">
        <v>110</v>
      </c>
      <c r="O15" s="294"/>
      <c r="P15" s="363"/>
      <c r="Q15" s="364"/>
      <c r="R15" s="364"/>
      <c r="S15" s="364"/>
      <c r="T15" s="364"/>
      <c r="U15" s="364"/>
      <c r="V15" s="364"/>
      <c r="W15" s="364"/>
      <c r="X15" s="364"/>
      <c r="Y15" s="364"/>
      <c r="Z15" s="365"/>
    </row>
    <row r="16" spans="1:29" s="21" customFormat="1" ht="12" customHeight="1" thickBot="1"/>
    <row r="17" spans="1:26" s="21" customFormat="1" ht="21.95" customHeight="1">
      <c r="A17" s="236" t="s">
        <v>54</v>
      </c>
      <c r="B17" s="220"/>
      <c r="C17" s="220"/>
      <c r="D17" s="220"/>
      <c r="E17" s="220"/>
      <c r="F17" s="220"/>
      <c r="G17" s="220"/>
      <c r="H17" s="220"/>
      <c r="I17" s="219" t="s">
        <v>55</v>
      </c>
      <c r="J17" s="220"/>
      <c r="K17" s="220"/>
      <c r="L17" s="220"/>
      <c r="M17" s="220"/>
      <c r="N17" s="221"/>
      <c r="O17" s="368" t="s">
        <v>56</v>
      </c>
      <c r="P17" s="369"/>
      <c r="Q17" s="369"/>
      <c r="R17" s="369"/>
      <c r="S17" s="369"/>
      <c r="T17" s="369"/>
      <c r="U17" s="369"/>
      <c r="V17" s="369"/>
      <c r="W17" s="369"/>
      <c r="X17" s="369"/>
      <c r="Y17" s="369"/>
      <c r="Z17" s="370"/>
    </row>
    <row r="18" spans="1:26" s="23" customFormat="1" ht="27" customHeight="1">
      <c r="A18" s="332" t="s">
        <v>57</v>
      </c>
      <c r="B18" s="72"/>
      <c r="C18" s="336" t="s">
        <v>58</v>
      </c>
      <c r="D18" s="336"/>
      <c r="E18" s="336"/>
      <c r="F18" s="336"/>
      <c r="G18" s="336"/>
      <c r="H18" s="73"/>
      <c r="I18" s="222">
        <v>2000000</v>
      </c>
      <c r="J18" s="223"/>
      <c r="K18" s="223"/>
      <c r="L18" s="223"/>
      <c r="M18" s="223"/>
      <c r="N18" s="224"/>
      <c r="O18" s="381" t="s">
        <v>59</v>
      </c>
      <c r="P18" s="382"/>
      <c r="Q18" s="331" t="s">
        <v>47</v>
      </c>
      <c r="R18" s="331"/>
      <c r="S18" s="331"/>
      <c r="T18" s="331"/>
      <c r="U18" s="331"/>
      <c r="V18" s="287" t="s">
        <v>60</v>
      </c>
      <c r="W18" s="331" t="s">
        <v>61</v>
      </c>
      <c r="X18" s="331"/>
      <c r="Y18" s="331"/>
      <c r="Z18" s="384"/>
    </row>
    <row r="19" spans="1:26" s="23" customFormat="1" ht="11.25" customHeight="1">
      <c r="A19" s="333"/>
      <c r="B19" s="74"/>
      <c r="C19" s="343" t="s">
        <v>62</v>
      </c>
      <c r="D19" s="343"/>
      <c r="E19" s="343"/>
      <c r="F19" s="343"/>
      <c r="G19" s="343"/>
      <c r="H19" s="75"/>
      <c r="I19" s="345">
        <v>0</v>
      </c>
      <c r="J19" s="346"/>
      <c r="K19" s="346"/>
      <c r="L19" s="346"/>
      <c r="M19" s="346"/>
      <c r="N19" s="347"/>
      <c r="O19" s="383"/>
      <c r="P19" s="382"/>
      <c r="Q19" s="331"/>
      <c r="R19" s="331"/>
      <c r="S19" s="331"/>
      <c r="T19" s="331"/>
      <c r="U19" s="331"/>
      <c r="V19" s="287"/>
      <c r="W19" s="331"/>
      <c r="X19" s="331"/>
      <c r="Y19" s="331"/>
      <c r="Z19" s="384"/>
    </row>
    <row r="20" spans="1:26" s="23" customFormat="1" ht="17.25" customHeight="1">
      <c r="A20" s="334"/>
      <c r="B20" s="76"/>
      <c r="C20" s="344"/>
      <c r="D20" s="344"/>
      <c r="E20" s="344"/>
      <c r="F20" s="344"/>
      <c r="G20" s="344"/>
      <c r="H20" s="77"/>
      <c r="I20" s="348"/>
      <c r="J20" s="349"/>
      <c r="K20" s="349"/>
      <c r="L20" s="349"/>
      <c r="M20" s="349"/>
      <c r="N20" s="350"/>
      <c r="O20" s="383"/>
      <c r="P20" s="382"/>
      <c r="Q20" s="331"/>
      <c r="R20" s="331"/>
      <c r="S20" s="331"/>
      <c r="T20" s="331"/>
      <c r="U20" s="331"/>
      <c r="V20" s="287"/>
      <c r="W20" s="331"/>
      <c r="X20" s="331"/>
      <c r="Y20" s="331"/>
      <c r="Z20" s="384"/>
    </row>
    <row r="21" spans="1:26" s="23" customFormat="1" ht="27" customHeight="1">
      <c r="A21" s="335"/>
      <c r="B21" s="337" t="s">
        <v>63</v>
      </c>
      <c r="C21" s="338"/>
      <c r="D21" s="338"/>
      <c r="E21" s="338"/>
      <c r="F21" s="338"/>
      <c r="G21" s="338"/>
      <c r="H21" s="339"/>
      <c r="I21" s="386">
        <f>IF(SUM(I18:N20)=0,"",SUM(I18:N20))</f>
        <v>2000000</v>
      </c>
      <c r="J21" s="387"/>
      <c r="K21" s="387"/>
      <c r="L21" s="387"/>
      <c r="M21" s="387"/>
      <c r="N21" s="388"/>
      <c r="O21" s="381" t="s">
        <v>31</v>
      </c>
      <c r="P21" s="385"/>
      <c r="Q21" s="379" t="s">
        <v>47</v>
      </c>
      <c r="R21" s="379"/>
      <c r="S21" s="379"/>
      <c r="T21" s="379"/>
      <c r="U21" s="379"/>
      <c r="V21" s="379"/>
      <c r="W21" s="379"/>
      <c r="X21" s="379"/>
      <c r="Y21" s="379"/>
      <c r="Z21" s="380"/>
    </row>
    <row r="22" spans="1:26" s="21" customFormat="1" ht="24" customHeight="1">
      <c r="A22" s="237" t="s">
        <v>64</v>
      </c>
      <c r="B22" s="78"/>
      <c r="C22" s="282" t="s">
        <v>65</v>
      </c>
      <c r="D22" s="282"/>
      <c r="E22" s="282"/>
      <c r="F22" s="282"/>
      <c r="G22" s="282"/>
      <c r="H22" s="79"/>
      <c r="I22" s="283">
        <v>1500000</v>
      </c>
      <c r="J22" s="284"/>
      <c r="K22" s="284"/>
      <c r="L22" s="284"/>
      <c r="M22" s="284"/>
      <c r="N22" s="285"/>
      <c r="O22" s="286" t="s">
        <v>66</v>
      </c>
      <c r="P22" s="287"/>
      <c r="Q22" s="359" t="s">
        <v>47</v>
      </c>
      <c r="R22" s="359"/>
      <c r="S22" s="359"/>
      <c r="T22" s="359"/>
      <c r="U22" s="359"/>
      <c r="V22" s="359"/>
      <c r="W22" s="359"/>
      <c r="X22" s="359"/>
      <c r="Y22" s="359"/>
      <c r="Z22" s="360"/>
    </row>
    <row r="23" spans="1:26" s="21" customFormat="1" ht="21.95" customHeight="1">
      <c r="A23" s="237"/>
      <c r="B23" s="80"/>
      <c r="C23" s="281" t="s">
        <v>109</v>
      </c>
      <c r="D23" s="281"/>
      <c r="E23" s="281"/>
      <c r="F23" s="281"/>
      <c r="G23" s="281"/>
      <c r="H23" s="81"/>
      <c r="I23" s="231">
        <f>I22*100%</f>
        <v>1500000</v>
      </c>
      <c r="J23" s="232"/>
      <c r="K23" s="232"/>
      <c r="L23" s="232"/>
      <c r="M23" s="232"/>
      <c r="N23" s="233"/>
      <c r="O23" s="286"/>
      <c r="P23" s="287"/>
      <c r="Q23" s="359"/>
      <c r="R23" s="359"/>
      <c r="S23" s="359"/>
      <c r="T23" s="359"/>
      <c r="U23" s="359"/>
      <c r="V23" s="359"/>
      <c r="W23" s="359"/>
      <c r="X23" s="359"/>
      <c r="Y23" s="359"/>
      <c r="Z23" s="360"/>
    </row>
    <row r="24" spans="1:26" s="21" customFormat="1" ht="21.95" customHeight="1">
      <c r="A24" s="327" t="s">
        <v>67</v>
      </c>
      <c r="B24" s="78"/>
      <c r="C24" s="282" t="s">
        <v>68</v>
      </c>
      <c r="D24" s="282"/>
      <c r="E24" s="282"/>
      <c r="F24" s="282"/>
      <c r="G24" s="282"/>
      <c r="H24" s="79"/>
      <c r="I24" s="283">
        <v>500000</v>
      </c>
      <c r="J24" s="284"/>
      <c r="K24" s="284"/>
      <c r="L24" s="284"/>
      <c r="M24" s="284"/>
      <c r="N24" s="285"/>
      <c r="O24" s="286" t="s">
        <v>27</v>
      </c>
      <c r="P24" s="287"/>
      <c r="Q24" s="287" t="s">
        <v>69</v>
      </c>
      <c r="R24" s="287"/>
      <c r="S24" s="287" t="s">
        <v>70</v>
      </c>
      <c r="T24" s="287"/>
      <c r="U24" s="352">
        <v>1234567</v>
      </c>
      <c r="V24" s="352"/>
      <c r="W24" s="352"/>
      <c r="X24" s="352"/>
      <c r="Y24" s="352"/>
      <c r="Z24" s="353"/>
    </row>
    <row r="25" spans="1:26" s="21" customFormat="1" ht="21.95" customHeight="1" thickBot="1">
      <c r="A25" s="328"/>
      <c r="B25" s="82"/>
      <c r="C25" s="288" t="s">
        <v>71</v>
      </c>
      <c r="D25" s="288"/>
      <c r="E25" s="288"/>
      <c r="F25" s="288"/>
      <c r="G25" s="288"/>
      <c r="H25" s="83"/>
      <c r="I25" s="340">
        <f>I23-I24</f>
        <v>1000000</v>
      </c>
      <c r="J25" s="341"/>
      <c r="K25" s="341"/>
      <c r="L25" s="341"/>
      <c r="M25" s="341"/>
      <c r="N25" s="351"/>
      <c r="O25" s="289"/>
      <c r="P25" s="290"/>
      <c r="Q25" s="290"/>
      <c r="R25" s="290"/>
      <c r="S25" s="290"/>
      <c r="T25" s="290"/>
      <c r="U25" s="354"/>
      <c r="V25" s="354"/>
      <c r="W25" s="354"/>
      <c r="X25" s="354"/>
      <c r="Y25" s="354"/>
      <c r="Z25" s="355"/>
    </row>
    <row r="26" spans="1:26" s="21" customFormat="1" ht="21.95" customHeight="1">
      <c r="A26" s="328"/>
      <c r="B26" s="82"/>
      <c r="C26" s="288" t="s">
        <v>72</v>
      </c>
      <c r="D26" s="288"/>
      <c r="E26" s="288"/>
      <c r="F26" s="288"/>
      <c r="G26" s="288"/>
      <c r="H26" s="84">
        <v>0.1</v>
      </c>
      <c r="I26" s="340">
        <f>IF(ISNUMBER(I25),ROUND(I25*0.1,0),"")</f>
        <v>100000</v>
      </c>
      <c r="J26" s="341"/>
      <c r="K26" s="341"/>
      <c r="L26" s="341"/>
      <c r="M26" s="341"/>
      <c r="N26" s="342"/>
      <c r="O26" s="357" t="s">
        <v>73</v>
      </c>
      <c r="P26" s="358"/>
      <c r="Q26" s="358"/>
      <c r="R26" s="358"/>
      <c r="S26" s="24"/>
      <c r="T26" s="25" t="s">
        <v>74</v>
      </c>
      <c r="U26" s="356"/>
      <c r="V26" s="356"/>
      <c r="W26" s="356"/>
      <c r="X26" s="356"/>
      <c r="Y26" s="356"/>
      <c r="Z26" s="356"/>
    </row>
    <row r="27" spans="1:26" s="21" customFormat="1" ht="21.95" customHeight="1" thickBot="1">
      <c r="A27" s="329"/>
      <c r="B27" s="85"/>
      <c r="C27" s="330" t="s">
        <v>75</v>
      </c>
      <c r="D27" s="330"/>
      <c r="E27" s="330"/>
      <c r="F27" s="330"/>
      <c r="G27" s="330"/>
      <c r="H27" s="86"/>
      <c r="I27" s="320">
        <f>IF(ISNUMBER(I25),SUM(I25:N26),"")</f>
        <v>1100000</v>
      </c>
      <c r="J27" s="321"/>
      <c r="K27" s="321"/>
      <c r="L27" s="321"/>
      <c r="M27" s="321"/>
      <c r="N27" s="322"/>
      <c r="O27" s="325" t="s">
        <v>76</v>
      </c>
      <c r="P27" s="326"/>
      <c r="Q27" s="326"/>
      <c r="R27" s="326"/>
      <c r="S27" s="26"/>
      <c r="T27" s="27" t="s">
        <v>74</v>
      </c>
      <c r="U27" s="316"/>
      <c r="V27" s="316"/>
      <c r="W27" s="316"/>
      <c r="X27" s="316"/>
      <c r="Y27" s="316"/>
      <c r="Z27" s="316"/>
    </row>
    <row r="28" spans="1:26" ht="21" customHeight="1">
      <c r="A28" s="323" t="s">
        <v>77</v>
      </c>
      <c r="B28" s="323"/>
      <c r="C28" s="323"/>
      <c r="D28" s="323"/>
      <c r="E28" s="323"/>
      <c r="F28" s="323"/>
      <c r="G28" s="323"/>
      <c r="H28" s="323"/>
      <c r="I28" s="323"/>
      <c r="J28" s="323"/>
      <c r="K28" s="323"/>
      <c r="L28" s="323"/>
      <c r="M28" s="323"/>
      <c r="N28" s="323"/>
      <c r="O28" s="324"/>
      <c r="P28" s="324"/>
      <c r="Q28" s="324"/>
      <c r="R28" s="324"/>
      <c r="S28" s="324"/>
      <c r="T28" s="324"/>
      <c r="U28" s="324"/>
      <c r="V28" s="324"/>
      <c r="W28" s="324"/>
      <c r="X28" s="324"/>
      <c r="Y28" s="324"/>
      <c r="Z28" s="324"/>
    </row>
    <row r="29" spans="1:26" ht="20.100000000000001" customHeight="1">
      <c r="A29" s="316" t="s">
        <v>78</v>
      </c>
      <c r="B29" s="316"/>
      <c r="C29" s="316"/>
      <c r="D29" s="316"/>
      <c r="E29" s="316"/>
      <c r="F29" s="316"/>
      <c r="G29" s="316" t="s">
        <v>79</v>
      </c>
      <c r="H29" s="316"/>
      <c r="I29" s="316"/>
      <c r="J29" s="316"/>
      <c r="K29" s="316"/>
      <c r="L29" s="316"/>
      <c r="M29" s="316" t="s">
        <v>80</v>
      </c>
      <c r="N29" s="316"/>
      <c r="O29" s="316"/>
      <c r="P29" s="316"/>
      <c r="Q29" s="316"/>
      <c r="R29" s="316" t="s">
        <v>81</v>
      </c>
      <c r="S29" s="316"/>
      <c r="T29" s="316"/>
      <c r="U29" s="316"/>
      <c r="V29" s="316" t="s">
        <v>82</v>
      </c>
      <c r="W29" s="316"/>
      <c r="X29" s="316"/>
      <c r="Y29" s="316"/>
      <c r="Z29" s="316"/>
    </row>
    <row r="30" spans="1:26" ht="24.95" customHeight="1">
      <c r="A30" s="275"/>
      <c r="B30" s="275"/>
      <c r="C30" s="275"/>
      <c r="D30" s="275"/>
      <c r="E30" s="275"/>
      <c r="F30" s="275"/>
      <c r="G30" s="275"/>
      <c r="H30" s="275"/>
      <c r="I30" s="275"/>
      <c r="J30" s="275"/>
      <c r="K30" s="275"/>
      <c r="L30" s="275"/>
      <c r="M30" s="274"/>
      <c r="N30" s="274"/>
      <c r="O30" s="274"/>
      <c r="P30" s="274"/>
      <c r="Q30" s="274"/>
      <c r="R30" s="274" t="str">
        <f>IF(ISNUMBER(M30),ROUND(M30*0.1,0),"")</f>
        <v/>
      </c>
      <c r="S30" s="274"/>
      <c r="T30" s="274"/>
      <c r="U30" s="274"/>
      <c r="V30" s="274" t="str">
        <f t="shared" ref="V30:V38" si="0">IF(ISNUMBER(M30),SUM(M30:U30),"")</f>
        <v/>
      </c>
      <c r="W30" s="274"/>
      <c r="X30" s="274"/>
      <c r="Y30" s="274"/>
      <c r="Z30" s="274"/>
    </row>
    <row r="31" spans="1:26" ht="24.95" customHeight="1">
      <c r="A31" s="275"/>
      <c r="B31" s="275"/>
      <c r="C31" s="275"/>
      <c r="D31" s="275"/>
      <c r="E31" s="275"/>
      <c r="F31" s="275"/>
      <c r="G31" s="275"/>
      <c r="H31" s="275"/>
      <c r="I31" s="275"/>
      <c r="J31" s="275"/>
      <c r="K31" s="275"/>
      <c r="L31" s="275"/>
      <c r="M31" s="274"/>
      <c r="N31" s="274"/>
      <c r="O31" s="274"/>
      <c r="P31" s="274"/>
      <c r="Q31" s="274"/>
      <c r="R31" s="274" t="str">
        <f t="shared" ref="R31:R38" si="1">IF(ISNUMBER(M31),ROUND(M31*0.1,0),"")</f>
        <v/>
      </c>
      <c r="S31" s="274"/>
      <c r="T31" s="274"/>
      <c r="U31" s="274"/>
      <c r="V31" s="274" t="str">
        <f t="shared" si="0"/>
        <v/>
      </c>
      <c r="W31" s="274"/>
      <c r="X31" s="274"/>
      <c r="Y31" s="274"/>
      <c r="Z31" s="274"/>
    </row>
    <row r="32" spans="1:26" ht="24.95" customHeight="1">
      <c r="A32" s="275"/>
      <c r="B32" s="275"/>
      <c r="C32" s="275"/>
      <c r="D32" s="275"/>
      <c r="E32" s="275"/>
      <c r="F32" s="275"/>
      <c r="G32" s="275"/>
      <c r="H32" s="275"/>
      <c r="I32" s="275"/>
      <c r="J32" s="275"/>
      <c r="K32" s="275"/>
      <c r="L32" s="275"/>
      <c r="M32" s="274"/>
      <c r="N32" s="274"/>
      <c r="O32" s="274"/>
      <c r="P32" s="274"/>
      <c r="Q32" s="274"/>
      <c r="R32" s="274" t="str">
        <f t="shared" si="1"/>
        <v/>
      </c>
      <c r="S32" s="274"/>
      <c r="T32" s="274"/>
      <c r="U32" s="274"/>
      <c r="V32" s="274" t="str">
        <f t="shared" si="0"/>
        <v/>
      </c>
      <c r="W32" s="274"/>
      <c r="X32" s="274"/>
      <c r="Y32" s="274"/>
      <c r="Z32" s="274"/>
    </row>
    <row r="33" spans="1:26" ht="24.95" customHeight="1">
      <c r="A33" s="275"/>
      <c r="B33" s="275"/>
      <c r="C33" s="275"/>
      <c r="D33" s="275"/>
      <c r="E33" s="275"/>
      <c r="F33" s="275"/>
      <c r="G33" s="275"/>
      <c r="H33" s="275"/>
      <c r="I33" s="275"/>
      <c r="J33" s="275"/>
      <c r="K33" s="275"/>
      <c r="L33" s="275"/>
      <c r="M33" s="274"/>
      <c r="N33" s="274"/>
      <c r="O33" s="274"/>
      <c r="P33" s="274"/>
      <c r="Q33" s="274"/>
      <c r="R33" s="274" t="str">
        <f t="shared" si="1"/>
        <v/>
      </c>
      <c r="S33" s="274"/>
      <c r="T33" s="274"/>
      <c r="U33" s="274"/>
      <c r="V33" s="274" t="str">
        <f t="shared" si="0"/>
        <v/>
      </c>
      <c r="W33" s="274"/>
      <c r="X33" s="274"/>
      <c r="Y33" s="274"/>
      <c r="Z33" s="274"/>
    </row>
    <row r="34" spans="1:26" ht="24.95" customHeight="1">
      <c r="A34" s="275"/>
      <c r="B34" s="275"/>
      <c r="C34" s="275"/>
      <c r="D34" s="275"/>
      <c r="E34" s="275"/>
      <c r="F34" s="275"/>
      <c r="G34" s="275"/>
      <c r="H34" s="275"/>
      <c r="I34" s="275"/>
      <c r="J34" s="275"/>
      <c r="K34" s="275"/>
      <c r="L34" s="275"/>
      <c r="M34" s="274"/>
      <c r="N34" s="274"/>
      <c r="O34" s="274"/>
      <c r="P34" s="274"/>
      <c r="Q34" s="274"/>
      <c r="R34" s="274" t="str">
        <f t="shared" si="1"/>
        <v/>
      </c>
      <c r="S34" s="274"/>
      <c r="T34" s="274"/>
      <c r="U34" s="274"/>
      <c r="V34" s="274" t="str">
        <f t="shared" si="0"/>
        <v/>
      </c>
      <c r="W34" s="274"/>
      <c r="X34" s="274"/>
      <c r="Y34" s="274"/>
      <c r="Z34" s="274"/>
    </row>
    <row r="35" spans="1:26" ht="24.95" customHeight="1">
      <c r="A35" s="275"/>
      <c r="B35" s="275"/>
      <c r="C35" s="275"/>
      <c r="D35" s="275"/>
      <c r="E35" s="275"/>
      <c r="F35" s="275"/>
      <c r="G35" s="275"/>
      <c r="H35" s="275"/>
      <c r="I35" s="275"/>
      <c r="J35" s="275"/>
      <c r="K35" s="275"/>
      <c r="L35" s="275"/>
      <c r="M35" s="274"/>
      <c r="N35" s="274"/>
      <c r="O35" s="274"/>
      <c r="P35" s="274"/>
      <c r="Q35" s="274"/>
      <c r="R35" s="274" t="str">
        <f t="shared" si="1"/>
        <v/>
      </c>
      <c r="S35" s="274"/>
      <c r="T35" s="274"/>
      <c r="U35" s="274"/>
      <c r="V35" s="274" t="str">
        <f t="shared" si="0"/>
        <v/>
      </c>
      <c r="W35" s="274"/>
      <c r="X35" s="274"/>
      <c r="Y35" s="274"/>
      <c r="Z35" s="274"/>
    </row>
    <row r="36" spans="1:26" ht="24.95" customHeight="1">
      <c r="A36" s="275"/>
      <c r="B36" s="275"/>
      <c r="C36" s="275"/>
      <c r="D36" s="275"/>
      <c r="E36" s="275"/>
      <c r="F36" s="275"/>
      <c r="G36" s="275"/>
      <c r="H36" s="275"/>
      <c r="I36" s="275"/>
      <c r="J36" s="275"/>
      <c r="K36" s="275"/>
      <c r="L36" s="275"/>
      <c r="M36" s="274"/>
      <c r="N36" s="274"/>
      <c r="O36" s="274"/>
      <c r="P36" s="274"/>
      <c r="Q36" s="274"/>
      <c r="R36" s="274" t="str">
        <f t="shared" si="1"/>
        <v/>
      </c>
      <c r="S36" s="274"/>
      <c r="T36" s="274"/>
      <c r="U36" s="274"/>
      <c r="V36" s="274" t="str">
        <f t="shared" si="0"/>
        <v/>
      </c>
      <c r="W36" s="274"/>
      <c r="X36" s="274"/>
      <c r="Y36" s="274"/>
      <c r="Z36" s="274"/>
    </row>
    <row r="37" spans="1:26" ht="24.95" customHeight="1">
      <c r="A37" s="275"/>
      <c r="B37" s="275"/>
      <c r="C37" s="275"/>
      <c r="D37" s="275"/>
      <c r="E37" s="275"/>
      <c r="F37" s="275"/>
      <c r="G37" s="275"/>
      <c r="H37" s="275"/>
      <c r="I37" s="275"/>
      <c r="J37" s="275"/>
      <c r="K37" s="275"/>
      <c r="L37" s="275"/>
      <c r="M37" s="274"/>
      <c r="N37" s="274"/>
      <c r="O37" s="274"/>
      <c r="P37" s="274"/>
      <c r="Q37" s="274"/>
      <c r="R37" s="274" t="str">
        <f t="shared" si="1"/>
        <v/>
      </c>
      <c r="S37" s="274"/>
      <c r="T37" s="274"/>
      <c r="U37" s="274"/>
      <c r="V37" s="274" t="str">
        <f t="shared" si="0"/>
        <v/>
      </c>
      <c r="W37" s="274"/>
      <c r="X37" s="274"/>
      <c r="Y37" s="274"/>
      <c r="Z37" s="274"/>
    </row>
    <row r="38" spans="1:26" ht="24.95" customHeight="1">
      <c r="A38" s="275"/>
      <c r="B38" s="275"/>
      <c r="C38" s="275"/>
      <c r="D38" s="275"/>
      <c r="E38" s="275"/>
      <c r="F38" s="275"/>
      <c r="G38" s="275"/>
      <c r="H38" s="275"/>
      <c r="I38" s="275"/>
      <c r="J38" s="275"/>
      <c r="K38" s="275"/>
      <c r="L38" s="275"/>
      <c r="M38" s="274"/>
      <c r="N38" s="274"/>
      <c r="O38" s="274"/>
      <c r="P38" s="274"/>
      <c r="Q38" s="274"/>
      <c r="R38" s="274" t="str">
        <f t="shared" si="1"/>
        <v/>
      </c>
      <c r="S38" s="274"/>
      <c r="T38" s="274"/>
      <c r="U38" s="274"/>
      <c r="V38" s="274" t="str">
        <f t="shared" si="0"/>
        <v/>
      </c>
      <c r="W38" s="274"/>
      <c r="X38" s="274"/>
      <c r="Y38" s="274"/>
      <c r="Z38" s="274"/>
    </row>
    <row r="39" spans="1:26" ht="27.75" customHeight="1">
      <c r="A39" s="316" t="s">
        <v>83</v>
      </c>
      <c r="B39" s="316"/>
      <c r="C39" s="316"/>
      <c r="D39" s="316"/>
      <c r="E39" s="316"/>
      <c r="F39" s="316"/>
      <c r="G39" s="316"/>
      <c r="H39" s="316"/>
      <c r="I39" s="316"/>
      <c r="J39" s="316"/>
      <c r="K39" s="316"/>
      <c r="L39" s="316"/>
      <c r="M39" s="274" t="str">
        <f>IF(SUM(M30:M38)&gt;0,SUM(M30:M38),"")</f>
        <v/>
      </c>
      <c r="N39" s="274"/>
      <c r="O39" s="274"/>
      <c r="P39" s="274"/>
      <c r="Q39" s="274"/>
      <c r="R39" s="274" t="str">
        <f>IF(SUM(R30:R38)&gt;0,SUM(R30:R38),"")</f>
        <v/>
      </c>
      <c r="S39" s="317"/>
      <c r="T39" s="317"/>
      <c r="U39" s="317"/>
      <c r="V39" s="274" t="str">
        <f>IF(SUM(V30:V38)&gt;0,SUM(V30:V38),"")</f>
        <v/>
      </c>
      <c r="W39" s="317"/>
      <c r="X39" s="317"/>
      <c r="Y39" s="317"/>
      <c r="Z39" s="317"/>
    </row>
    <row r="40" spans="1:26" ht="30.75" customHeight="1">
      <c r="A40" s="316" t="s">
        <v>84</v>
      </c>
      <c r="B40" s="316"/>
      <c r="C40" s="316"/>
      <c r="D40" s="316"/>
      <c r="E40" s="316"/>
      <c r="F40" s="316"/>
      <c r="G40" s="316"/>
      <c r="H40" s="316"/>
      <c r="I40" s="316"/>
      <c r="J40" s="316"/>
      <c r="K40" s="316"/>
      <c r="L40" s="316"/>
      <c r="M40" s="274" t="str">
        <f>IF(AND(ISNUMBER(I25),ISNUMBER(M39)),IF((I25-M39)&gt;0,I25-M39,""),"")</f>
        <v/>
      </c>
      <c r="N40" s="274"/>
      <c r="O40" s="274"/>
      <c r="P40" s="274"/>
      <c r="Q40" s="274"/>
      <c r="R40" s="274" t="str">
        <f>IF(AND(ISNUMBER(I26),ISNUMBER(R39)),IF((I26-R39)&gt;0,I26-R39,""),"")</f>
        <v/>
      </c>
      <c r="S40" s="317"/>
      <c r="T40" s="317"/>
      <c r="U40" s="317"/>
      <c r="V40" s="274" t="str">
        <f>IF(AND(ISNUMBER(I27),ISNUMBER(V39)),IF((I27-V39)&gt;0,I27-V39,""),"")</f>
        <v/>
      </c>
      <c r="W40" s="317"/>
      <c r="X40" s="317"/>
      <c r="Y40" s="317"/>
      <c r="Z40" s="317"/>
    </row>
    <row r="41" spans="1:26" ht="20.100000000000001" customHeight="1"/>
    <row r="42" spans="1:26" ht="20.100000000000001" customHeight="1"/>
    <row r="43" spans="1:26" ht="20.100000000000001" customHeight="1"/>
    <row r="44" spans="1:26" ht="20.100000000000001" customHeight="1"/>
    <row r="45" spans="1:26" ht="20.100000000000001" customHeight="1"/>
    <row r="46" spans="1:26" ht="20.100000000000001" customHeight="1"/>
    <row r="47" spans="1:26" ht="20.100000000000001" customHeight="1"/>
    <row r="48" spans="1:26" ht="20.100000000000001" customHeight="1"/>
  </sheetData>
  <mergeCells count="138">
    <mergeCell ref="A2:Y2"/>
    <mergeCell ref="A5:G5"/>
    <mergeCell ref="V40:Z40"/>
    <mergeCell ref="R29:U29"/>
    <mergeCell ref="V29:Z29"/>
    <mergeCell ref="P11:Z11"/>
    <mergeCell ref="P15:Z15"/>
    <mergeCell ref="Q9:Z9"/>
    <mergeCell ref="O17:Z17"/>
    <mergeCell ref="N11:O11"/>
    <mergeCell ref="U6:W6"/>
    <mergeCell ref="X6:Z6"/>
    <mergeCell ref="R7:T8"/>
    <mergeCell ref="U7:W8"/>
    <mergeCell ref="A6:G6"/>
    <mergeCell ref="Q21:Z21"/>
    <mergeCell ref="O18:P20"/>
    <mergeCell ref="V18:V20"/>
    <mergeCell ref="W18:Z20"/>
    <mergeCell ref="O21:P21"/>
    <mergeCell ref="I21:N21"/>
    <mergeCell ref="R32:U32"/>
    <mergeCell ref="R33:U33"/>
    <mergeCell ref="M33:Q33"/>
    <mergeCell ref="A33:F33"/>
    <mergeCell ref="Q18:U20"/>
    <mergeCell ref="A18:A21"/>
    <mergeCell ref="C18:G18"/>
    <mergeCell ref="B21:H21"/>
    <mergeCell ref="M32:Q32"/>
    <mergeCell ref="G32:L32"/>
    <mergeCell ref="A29:F29"/>
    <mergeCell ref="C26:G26"/>
    <mergeCell ref="I26:N26"/>
    <mergeCell ref="C19:G20"/>
    <mergeCell ref="I19:N20"/>
    <mergeCell ref="I25:N25"/>
    <mergeCell ref="Q24:R25"/>
    <mergeCell ref="S24:T25"/>
    <mergeCell ref="U24:Z25"/>
    <mergeCell ref="U26:Z26"/>
    <mergeCell ref="O26:R26"/>
    <mergeCell ref="Q22:Z23"/>
    <mergeCell ref="V30:Z30"/>
    <mergeCell ref="A31:F31"/>
    <mergeCell ref="A32:F32"/>
    <mergeCell ref="V33:Z33"/>
    <mergeCell ref="V31:Z31"/>
    <mergeCell ref="V39:Z39"/>
    <mergeCell ref="M36:Q36"/>
    <mergeCell ref="A39:L39"/>
    <mergeCell ref="R38:U38"/>
    <mergeCell ref="M38:Q38"/>
    <mergeCell ref="G35:L35"/>
    <mergeCell ref="G36:L36"/>
    <mergeCell ref="G37:L37"/>
    <mergeCell ref="A35:F35"/>
    <mergeCell ref="A36:F36"/>
    <mergeCell ref="A37:F37"/>
    <mergeCell ref="V38:Z38"/>
    <mergeCell ref="A40:L40"/>
    <mergeCell ref="M40:Q40"/>
    <mergeCell ref="R40:U40"/>
    <mergeCell ref="A38:F38"/>
    <mergeCell ref="G38:L38"/>
    <mergeCell ref="M39:Q39"/>
    <mergeCell ref="R39:U39"/>
    <mergeCell ref="A7:A8"/>
    <mergeCell ref="A34:F34"/>
    <mergeCell ref="G34:L34"/>
    <mergeCell ref="M30:Q30"/>
    <mergeCell ref="G30:L30"/>
    <mergeCell ref="M31:Q31"/>
    <mergeCell ref="G29:L29"/>
    <mergeCell ref="I27:N27"/>
    <mergeCell ref="M29:Q29"/>
    <mergeCell ref="A28:Z28"/>
    <mergeCell ref="U27:Z27"/>
    <mergeCell ref="O27:R27"/>
    <mergeCell ref="A24:A27"/>
    <mergeCell ref="C27:G27"/>
    <mergeCell ref="V32:Z32"/>
    <mergeCell ref="G33:L33"/>
    <mergeCell ref="A30:F30"/>
    <mergeCell ref="V34:Z34"/>
    <mergeCell ref="V35:Z35"/>
    <mergeCell ref="R35:U35"/>
    <mergeCell ref="M35:Q35"/>
    <mergeCell ref="V37:Z37"/>
    <mergeCell ref="R37:U37"/>
    <mergeCell ref="M37:Q37"/>
    <mergeCell ref="V36:Z36"/>
    <mergeCell ref="R36:U36"/>
    <mergeCell ref="R34:U34"/>
    <mergeCell ref="M34:Q34"/>
    <mergeCell ref="R30:U30"/>
    <mergeCell ref="R31:U31"/>
    <mergeCell ref="G31:L31"/>
    <mergeCell ref="P10:Z10"/>
    <mergeCell ref="N10:O10"/>
    <mergeCell ref="C23:G23"/>
    <mergeCell ref="C24:G24"/>
    <mergeCell ref="I24:N24"/>
    <mergeCell ref="O22:P23"/>
    <mergeCell ref="C25:G25"/>
    <mergeCell ref="I22:N22"/>
    <mergeCell ref="C22:G22"/>
    <mergeCell ref="O24:P25"/>
    <mergeCell ref="N14:O14"/>
    <mergeCell ref="N15:O15"/>
    <mergeCell ref="H12:I13"/>
    <mergeCell ref="C12:G13"/>
    <mergeCell ref="J12:M13"/>
    <mergeCell ref="N12:O13"/>
    <mergeCell ref="P12:Z13"/>
    <mergeCell ref="C9:M11"/>
    <mergeCell ref="H4:J4"/>
    <mergeCell ref="K4:P4"/>
    <mergeCell ref="X7:Z8"/>
    <mergeCell ref="I17:N17"/>
    <mergeCell ref="I18:N18"/>
    <mergeCell ref="R3:Z4"/>
    <mergeCell ref="I23:N23"/>
    <mergeCell ref="R6:T6"/>
    <mergeCell ref="A17:H17"/>
    <mergeCell ref="A22:A23"/>
    <mergeCell ref="B7:C8"/>
    <mergeCell ref="D7:E8"/>
    <mergeCell ref="F7:G8"/>
    <mergeCell ref="P14:Z14"/>
    <mergeCell ref="H7:M7"/>
    <mergeCell ref="H8:M8"/>
    <mergeCell ref="A14:B15"/>
    <mergeCell ref="C14:G15"/>
    <mergeCell ref="H14:I15"/>
    <mergeCell ref="J14:M15"/>
    <mergeCell ref="A12:B13"/>
    <mergeCell ref="A9:B11"/>
  </mergeCells>
  <phoneticPr fontId="2"/>
  <pageMargins left="0.9055118110236221" right="0" top="0.59055118110236227" bottom="0.39370078740157483"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29E1-2503-4349-B434-7F2974BC1639}">
  <sheetPr>
    <tabColor rgb="FF92D050"/>
  </sheetPr>
  <dimension ref="A1:AC48"/>
  <sheetViews>
    <sheetView showZeros="0" zoomScaleNormal="100" workbookViewId="0">
      <selection activeCell="K4" sqref="K4:P4"/>
    </sheetView>
  </sheetViews>
  <sheetFormatPr defaultColWidth="3.625" defaultRowHeight="13.5"/>
  <cols>
    <col min="1" max="1" width="4.625" style="1" customWidth="1"/>
    <col min="2" max="17" width="3.625" style="1" customWidth="1"/>
    <col min="18" max="26" width="3.375" style="1" customWidth="1"/>
    <col min="27" max="16384" width="3.625" style="1"/>
  </cols>
  <sheetData>
    <row r="1" spans="1:29" ht="17.25" customHeight="1">
      <c r="A1" s="16" t="s">
        <v>38</v>
      </c>
    </row>
    <row r="2" spans="1:29" ht="20.25" customHeight="1">
      <c r="A2" s="361" t="s">
        <v>85</v>
      </c>
      <c r="B2" s="361"/>
      <c r="C2" s="361"/>
      <c r="D2" s="361"/>
      <c r="E2" s="361"/>
      <c r="F2" s="361"/>
      <c r="G2" s="361"/>
      <c r="H2" s="361"/>
      <c r="I2" s="361"/>
      <c r="J2" s="361"/>
      <c r="K2" s="361"/>
      <c r="L2" s="361"/>
      <c r="M2" s="361"/>
      <c r="N2" s="361"/>
      <c r="O2" s="361"/>
      <c r="P2" s="361"/>
      <c r="Q2" s="361"/>
      <c r="R2" s="361"/>
      <c r="S2" s="361"/>
      <c r="T2" s="361"/>
      <c r="U2" s="361"/>
      <c r="V2" s="361"/>
      <c r="W2" s="361"/>
      <c r="X2" s="361"/>
      <c r="Y2" s="361"/>
      <c r="Z2" s="63"/>
    </row>
    <row r="3" spans="1:29" ht="9" customHeight="1">
      <c r="A3" s="7"/>
      <c r="B3" s="7"/>
      <c r="C3" s="7"/>
      <c r="D3" s="7"/>
      <c r="E3" s="7"/>
      <c r="F3" s="7"/>
      <c r="G3" s="7"/>
      <c r="H3" s="7"/>
      <c r="I3" s="7"/>
      <c r="J3" s="7"/>
      <c r="K3" s="7"/>
      <c r="L3" s="7"/>
      <c r="M3" s="7"/>
      <c r="N3" s="7"/>
      <c r="O3" s="7"/>
      <c r="P3" s="7"/>
      <c r="Q3" s="7"/>
      <c r="R3" s="93"/>
      <c r="S3" s="93"/>
      <c r="T3" s="93"/>
      <c r="U3" s="93"/>
      <c r="V3" s="93"/>
      <c r="W3" s="93"/>
      <c r="X3" s="93"/>
      <c r="Y3" s="93"/>
      <c r="Z3" s="93"/>
    </row>
    <row r="4" spans="1:29" ht="23.25" customHeight="1">
      <c r="H4" s="209" t="s">
        <v>11</v>
      </c>
      <c r="I4" s="209"/>
      <c r="J4" s="209"/>
      <c r="K4" s="210"/>
      <c r="L4" s="211"/>
      <c r="M4" s="211"/>
      <c r="N4" s="211"/>
      <c r="O4" s="211"/>
      <c r="P4" s="212"/>
      <c r="R4" s="93"/>
      <c r="S4" s="93"/>
      <c r="T4" s="93"/>
      <c r="U4" s="93"/>
      <c r="V4" s="93"/>
      <c r="W4" s="93"/>
      <c r="X4" s="93"/>
      <c r="Y4" s="93"/>
      <c r="Z4" s="93"/>
    </row>
    <row r="5" spans="1:29" ht="17.25" customHeight="1">
      <c r="A5" s="362"/>
      <c r="B5" s="362"/>
      <c r="C5" s="362"/>
      <c r="D5" s="362"/>
      <c r="E5" s="362"/>
      <c r="F5" s="362"/>
      <c r="G5" s="362"/>
      <c r="H5" s="20" t="s">
        <v>86</v>
      </c>
      <c r="I5" s="9"/>
      <c r="J5" s="9"/>
      <c r="K5" s="9"/>
      <c r="L5" s="9"/>
      <c r="M5" s="9"/>
      <c r="N5" s="9"/>
      <c r="S5" s="91"/>
      <c r="T5" s="91"/>
      <c r="U5" s="91"/>
      <c r="V5" s="91"/>
      <c r="W5" s="91"/>
      <c r="X5" s="92"/>
      <c r="Y5" s="92"/>
    </row>
    <row r="6" spans="1:29" ht="21.75" customHeight="1" thickBot="1">
      <c r="A6" s="378" t="s">
        <v>40</v>
      </c>
      <c r="B6" s="378"/>
      <c r="C6" s="378"/>
      <c r="D6" s="378"/>
      <c r="E6" s="378"/>
      <c r="F6" s="378"/>
      <c r="G6" s="378"/>
      <c r="Q6" s="90"/>
      <c r="R6" s="234" t="s">
        <v>41</v>
      </c>
      <c r="S6" s="235"/>
      <c r="T6" s="235"/>
      <c r="U6" s="235" t="s">
        <v>42</v>
      </c>
      <c r="V6" s="235"/>
      <c r="W6" s="235"/>
      <c r="X6" s="371" t="s">
        <v>37</v>
      </c>
      <c r="Y6" s="372"/>
      <c r="Z6" s="373"/>
    </row>
    <row r="7" spans="1:29" s="21" customFormat="1" ht="13.5" customHeight="1">
      <c r="A7" s="318" t="s">
        <v>14</v>
      </c>
      <c r="B7" s="238" t="s">
        <v>43</v>
      </c>
      <c r="C7" s="239"/>
      <c r="D7" s="242" t="s">
        <v>44</v>
      </c>
      <c r="E7" s="239"/>
      <c r="F7" s="242" t="s">
        <v>45</v>
      </c>
      <c r="G7" s="244"/>
      <c r="H7" s="409" t="s">
        <v>46</v>
      </c>
      <c r="I7" s="410"/>
      <c r="J7" s="410"/>
      <c r="K7" s="410"/>
      <c r="L7" s="410"/>
      <c r="M7" s="411"/>
      <c r="N7" s="50"/>
      <c r="Q7" s="87"/>
      <c r="R7" s="374"/>
      <c r="S7" s="375"/>
      <c r="T7" s="375"/>
      <c r="U7" s="375"/>
      <c r="V7" s="375"/>
      <c r="W7" s="375"/>
      <c r="X7" s="213"/>
      <c r="Y7" s="214"/>
      <c r="Z7" s="215"/>
    </row>
    <row r="8" spans="1:29" s="21" customFormat="1" ht="33.75" customHeight="1" thickBot="1">
      <c r="A8" s="319"/>
      <c r="B8" s="240"/>
      <c r="C8" s="241"/>
      <c r="D8" s="243"/>
      <c r="E8" s="241"/>
      <c r="F8" s="243"/>
      <c r="G8" s="245"/>
      <c r="H8" s="389"/>
      <c r="I8" s="390"/>
      <c r="J8" s="390"/>
      <c r="K8" s="390"/>
      <c r="L8" s="390"/>
      <c r="M8" s="391"/>
      <c r="N8" s="50"/>
      <c r="O8" s="88"/>
      <c r="P8" s="88"/>
      <c r="Q8" s="89"/>
      <c r="R8" s="376"/>
      <c r="S8" s="377"/>
      <c r="T8" s="377"/>
      <c r="U8" s="377"/>
      <c r="V8" s="377"/>
      <c r="W8" s="377"/>
      <c r="X8" s="216"/>
      <c r="Y8" s="217"/>
      <c r="Z8" s="218"/>
      <c r="AC8" s="22"/>
    </row>
    <row r="9" spans="1:29" s="21" customFormat="1" ht="9.75" customHeight="1">
      <c r="A9" s="269" t="s">
        <v>48</v>
      </c>
      <c r="B9" s="264"/>
      <c r="C9" s="392"/>
      <c r="D9" s="393"/>
      <c r="E9" s="393"/>
      <c r="F9" s="393"/>
      <c r="G9" s="393"/>
      <c r="H9" s="393"/>
      <c r="I9" s="393"/>
      <c r="J9" s="393"/>
      <c r="K9" s="393"/>
      <c r="L9" s="393"/>
      <c r="M9" s="394"/>
      <c r="N9" s="69"/>
      <c r="O9" s="70" t="s">
        <v>0</v>
      </c>
      <c r="P9" s="110" t="s">
        <v>49</v>
      </c>
      <c r="Q9" s="401"/>
      <c r="R9" s="401"/>
      <c r="S9" s="401"/>
      <c r="T9" s="401"/>
      <c r="U9" s="401"/>
      <c r="V9" s="401"/>
      <c r="W9" s="401"/>
      <c r="X9" s="401"/>
      <c r="Y9" s="401"/>
      <c r="Z9" s="402"/>
    </row>
    <row r="10" spans="1:29" s="21" customFormat="1" ht="24" customHeight="1">
      <c r="A10" s="270"/>
      <c r="B10" s="271"/>
      <c r="C10" s="395"/>
      <c r="D10" s="396"/>
      <c r="E10" s="396"/>
      <c r="F10" s="396"/>
      <c r="G10" s="396"/>
      <c r="H10" s="396"/>
      <c r="I10" s="396"/>
      <c r="J10" s="396"/>
      <c r="K10" s="396"/>
      <c r="L10" s="396"/>
      <c r="M10" s="397"/>
      <c r="N10" s="279" t="s">
        <v>50</v>
      </c>
      <c r="O10" s="280"/>
      <c r="P10" s="403"/>
      <c r="Q10" s="404"/>
      <c r="R10" s="404"/>
      <c r="S10" s="404"/>
      <c r="T10" s="404"/>
      <c r="U10" s="404"/>
      <c r="V10" s="404"/>
      <c r="W10" s="404"/>
      <c r="X10" s="404"/>
      <c r="Y10" s="404"/>
      <c r="Z10" s="405"/>
    </row>
    <row r="11" spans="1:29" s="21" customFormat="1" ht="27.95" customHeight="1">
      <c r="A11" s="272"/>
      <c r="B11" s="273"/>
      <c r="C11" s="398"/>
      <c r="D11" s="399"/>
      <c r="E11" s="399"/>
      <c r="F11" s="399"/>
      <c r="G11" s="399"/>
      <c r="H11" s="399"/>
      <c r="I11" s="399"/>
      <c r="J11" s="399"/>
      <c r="K11" s="399"/>
      <c r="L11" s="399"/>
      <c r="M11" s="400"/>
      <c r="N11" s="279" t="s">
        <v>51</v>
      </c>
      <c r="O11" s="280"/>
      <c r="P11" s="406"/>
      <c r="Q11" s="407"/>
      <c r="R11" s="407"/>
      <c r="S11" s="407"/>
      <c r="T11" s="407"/>
      <c r="U11" s="407"/>
      <c r="V11" s="407"/>
      <c r="W11" s="407"/>
      <c r="X11" s="407"/>
      <c r="Y11" s="407"/>
      <c r="Z11" s="408"/>
    </row>
    <row r="12" spans="1:29" s="21" customFormat="1" ht="14.25" customHeight="1">
      <c r="A12" s="255" t="s">
        <v>112</v>
      </c>
      <c r="B12" s="256"/>
      <c r="C12" s="412"/>
      <c r="D12" s="413"/>
      <c r="E12" s="413"/>
      <c r="F12" s="413"/>
      <c r="G12" s="414"/>
      <c r="H12" s="295" t="s">
        <v>113</v>
      </c>
      <c r="I12" s="256"/>
      <c r="J12" s="425"/>
      <c r="K12" s="426"/>
      <c r="L12" s="426"/>
      <c r="M12" s="427"/>
      <c r="N12" s="279" t="s">
        <v>111</v>
      </c>
      <c r="O12" s="280"/>
      <c r="P12" s="418"/>
      <c r="Q12" s="419"/>
      <c r="R12" s="419"/>
      <c r="S12" s="419"/>
      <c r="T12" s="419"/>
      <c r="U12" s="419"/>
      <c r="V12" s="419"/>
      <c r="W12" s="419"/>
      <c r="X12" s="419"/>
      <c r="Y12" s="419"/>
      <c r="Z12" s="420"/>
    </row>
    <row r="13" spans="1:29" s="21" customFormat="1" ht="14.25" customHeight="1">
      <c r="A13" s="267"/>
      <c r="B13" s="268"/>
      <c r="C13" s="389"/>
      <c r="D13" s="390"/>
      <c r="E13" s="390"/>
      <c r="F13" s="390"/>
      <c r="G13" s="424"/>
      <c r="H13" s="296"/>
      <c r="I13" s="268"/>
      <c r="J13" s="428"/>
      <c r="K13" s="429"/>
      <c r="L13" s="429"/>
      <c r="M13" s="430"/>
      <c r="N13" s="279"/>
      <c r="O13" s="280"/>
      <c r="P13" s="418"/>
      <c r="Q13" s="419"/>
      <c r="R13" s="419"/>
      <c r="S13" s="419"/>
      <c r="T13" s="419"/>
      <c r="U13" s="419"/>
      <c r="V13" s="419"/>
      <c r="W13" s="419"/>
      <c r="X13" s="419"/>
      <c r="Y13" s="419"/>
      <c r="Z13" s="420"/>
    </row>
    <row r="14" spans="1:29" s="21" customFormat="1" ht="14.25" customHeight="1">
      <c r="A14" s="255" t="s">
        <v>15</v>
      </c>
      <c r="B14" s="256"/>
      <c r="C14" s="412"/>
      <c r="D14" s="413"/>
      <c r="E14" s="413"/>
      <c r="F14" s="413"/>
      <c r="G14" s="414"/>
      <c r="H14" s="263" t="s">
        <v>52</v>
      </c>
      <c r="I14" s="264"/>
      <c r="J14" s="412"/>
      <c r="K14" s="413"/>
      <c r="L14" s="413"/>
      <c r="M14" s="414"/>
      <c r="N14" s="291" t="s">
        <v>90</v>
      </c>
      <c r="O14" s="292"/>
      <c r="P14" s="418"/>
      <c r="Q14" s="419"/>
      <c r="R14" s="419"/>
      <c r="S14" s="419"/>
      <c r="T14" s="419"/>
      <c r="U14" s="419"/>
      <c r="V14" s="419"/>
      <c r="W14" s="419"/>
      <c r="X14" s="419"/>
      <c r="Y14" s="419"/>
      <c r="Z14" s="420"/>
    </row>
    <row r="15" spans="1:29" s="21" customFormat="1" ht="13.5" customHeight="1" thickBot="1">
      <c r="A15" s="257"/>
      <c r="B15" s="258"/>
      <c r="C15" s="415"/>
      <c r="D15" s="416"/>
      <c r="E15" s="416"/>
      <c r="F15" s="416"/>
      <c r="G15" s="417"/>
      <c r="H15" s="265"/>
      <c r="I15" s="266"/>
      <c r="J15" s="415"/>
      <c r="K15" s="416"/>
      <c r="L15" s="416"/>
      <c r="M15" s="417"/>
      <c r="N15" s="293" t="s">
        <v>110</v>
      </c>
      <c r="O15" s="294"/>
      <c r="P15" s="421"/>
      <c r="Q15" s="422"/>
      <c r="R15" s="422"/>
      <c r="S15" s="422"/>
      <c r="T15" s="422"/>
      <c r="U15" s="422"/>
      <c r="V15" s="422"/>
      <c r="W15" s="422"/>
      <c r="X15" s="422"/>
      <c r="Y15" s="422"/>
      <c r="Z15" s="423"/>
    </row>
    <row r="16" spans="1:29" s="21" customFormat="1" ht="12" customHeight="1" thickBot="1"/>
    <row r="17" spans="1:26" s="21" customFormat="1" ht="21.95" customHeight="1">
      <c r="A17" s="236" t="s">
        <v>54</v>
      </c>
      <c r="B17" s="220"/>
      <c r="C17" s="220"/>
      <c r="D17" s="220"/>
      <c r="E17" s="220"/>
      <c r="F17" s="220"/>
      <c r="G17" s="220"/>
      <c r="H17" s="220"/>
      <c r="I17" s="219" t="s">
        <v>55</v>
      </c>
      <c r="J17" s="220"/>
      <c r="K17" s="220"/>
      <c r="L17" s="220"/>
      <c r="M17" s="220"/>
      <c r="N17" s="221"/>
      <c r="O17" s="368" t="s">
        <v>56</v>
      </c>
      <c r="P17" s="369"/>
      <c r="Q17" s="369"/>
      <c r="R17" s="369"/>
      <c r="S17" s="369"/>
      <c r="T17" s="369"/>
      <c r="U17" s="369"/>
      <c r="V17" s="369"/>
      <c r="W17" s="369"/>
      <c r="X17" s="369"/>
      <c r="Y17" s="369"/>
      <c r="Z17" s="370"/>
    </row>
    <row r="18" spans="1:26" s="23" customFormat="1" ht="27" customHeight="1">
      <c r="A18" s="332" t="s">
        <v>57</v>
      </c>
      <c r="B18" s="72"/>
      <c r="C18" s="336" t="s">
        <v>58</v>
      </c>
      <c r="D18" s="336"/>
      <c r="E18" s="336"/>
      <c r="F18" s="336"/>
      <c r="G18" s="336"/>
      <c r="H18" s="73"/>
      <c r="I18" s="431"/>
      <c r="J18" s="432"/>
      <c r="K18" s="432"/>
      <c r="L18" s="432"/>
      <c r="M18" s="432"/>
      <c r="N18" s="433"/>
      <c r="O18" s="381" t="s">
        <v>59</v>
      </c>
      <c r="P18" s="382"/>
      <c r="Q18" s="434"/>
      <c r="R18" s="434"/>
      <c r="S18" s="434"/>
      <c r="T18" s="434"/>
      <c r="U18" s="434"/>
      <c r="V18" s="287" t="s">
        <v>60</v>
      </c>
      <c r="W18" s="434"/>
      <c r="X18" s="434"/>
      <c r="Y18" s="434"/>
      <c r="Z18" s="435"/>
    </row>
    <row r="19" spans="1:26" s="23" customFormat="1" ht="11.25" customHeight="1">
      <c r="A19" s="333"/>
      <c r="B19" s="74"/>
      <c r="C19" s="343" t="s">
        <v>62</v>
      </c>
      <c r="D19" s="343"/>
      <c r="E19" s="343"/>
      <c r="F19" s="343"/>
      <c r="G19" s="343"/>
      <c r="H19" s="75"/>
      <c r="I19" s="444">
        <v>0</v>
      </c>
      <c r="J19" s="445"/>
      <c r="K19" s="445"/>
      <c r="L19" s="445"/>
      <c r="M19" s="445"/>
      <c r="N19" s="446"/>
      <c r="O19" s="383"/>
      <c r="P19" s="382"/>
      <c r="Q19" s="434"/>
      <c r="R19" s="434"/>
      <c r="S19" s="434"/>
      <c r="T19" s="434"/>
      <c r="U19" s="434"/>
      <c r="V19" s="287"/>
      <c r="W19" s="434"/>
      <c r="X19" s="434"/>
      <c r="Y19" s="434"/>
      <c r="Z19" s="435"/>
    </row>
    <row r="20" spans="1:26" s="23" customFormat="1" ht="17.25" customHeight="1">
      <c r="A20" s="334"/>
      <c r="B20" s="76"/>
      <c r="C20" s="344"/>
      <c r="D20" s="344"/>
      <c r="E20" s="344"/>
      <c r="F20" s="344"/>
      <c r="G20" s="344"/>
      <c r="H20" s="77"/>
      <c r="I20" s="447"/>
      <c r="J20" s="448"/>
      <c r="K20" s="448"/>
      <c r="L20" s="448"/>
      <c r="M20" s="448"/>
      <c r="N20" s="449"/>
      <c r="O20" s="383"/>
      <c r="P20" s="382"/>
      <c r="Q20" s="434"/>
      <c r="R20" s="434"/>
      <c r="S20" s="434"/>
      <c r="T20" s="434"/>
      <c r="U20" s="434"/>
      <c r="V20" s="287"/>
      <c r="W20" s="434"/>
      <c r="X20" s="434"/>
      <c r="Y20" s="434"/>
      <c r="Z20" s="435"/>
    </row>
    <row r="21" spans="1:26" s="23" customFormat="1" ht="27" customHeight="1">
      <c r="A21" s="335"/>
      <c r="B21" s="337" t="s">
        <v>63</v>
      </c>
      <c r="C21" s="338"/>
      <c r="D21" s="338"/>
      <c r="E21" s="338"/>
      <c r="F21" s="338"/>
      <c r="G21" s="338"/>
      <c r="H21" s="339"/>
      <c r="I21" s="450" t="str">
        <f>IF(SUM(I18:N20)=0,"",SUM(I18:N20))</f>
        <v/>
      </c>
      <c r="J21" s="451"/>
      <c r="K21" s="451"/>
      <c r="L21" s="451"/>
      <c r="M21" s="451"/>
      <c r="N21" s="452"/>
      <c r="O21" s="381" t="s">
        <v>31</v>
      </c>
      <c r="P21" s="385"/>
      <c r="Q21" s="453"/>
      <c r="R21" s="453"/>
      <c r="S21" s="453"/>
      <c r="T21" s="453"/>
      <c r="U21" s="453"/>
      <c r="V21" s="453"/>
      <c r="W21" s="453"/>
      <c r="X21" s="453"/>
      <c r="Y21" s="453"/>
      <c r="Z21" s="454"/>
    </row>
    <row r="22" spans="1:26" s="21" customFormat="1" ht="24" customHeight="1">
      <c r="A22" s="237" t="s">
        <v>64</v>
      </c>
      <c r="B22" s="78"/>
      <c r="C22" s="282" t="s">
        <v>65</v>
      </c>
      <c r="D22" s="282"/>
      <c r="E22" s="282"/>
      <c r="F22" s="282"/>
      <c r="G22" s="282"/>
      <c r="H22" s="79"/>
      <c r="I22" s="436"/>
      <c r="J22" s="437"/>
      <c r="K22" s="437"/>
      <c r="L22" s="437"/>
      <c r="M22" s="437"/>
      <c r="N22" s="438"/>
      <c r="O22" s="286" t="s">
        <v>66</v>
      </c>
      <c r="P22" s="287"/>
      <c r="Q22" s="439"/>
      <c r="R22" s="439"/>
      <c r="S22" s="439"/>
      <c r="T22" s="439"/>
      <c r="U22" s="439"/>
      <c r="V22" s="439"/>
      <c r="W22" s="439"/>
      <c r="X22" s="439"/>
      <c r="Y22" s="439"/>
      <c r="Z22" s="440"/>
    </row>
    <row r="23" spans="1:26" s="21" customFormat="1" ht="21.95" customHeight="1">
      <c r="A23" s="237"/>
      <c r="B23" s="80"/>
      <c r="C23" s="281" t="s">
        <v>109</v>
      </c>
      <c r="D23" s="281"/>
      <c r="E23" s="281"/>
      <c r="F23" s="281"/>
      <c r="G23" s="281"/>
      <c r="H23" s="81"/>
      <c r="I23" s="441">
        <f>I22*100%</f>
        <v>0</v>
      </c>
      <c r="J23" s="442"/>
      <c r="K23" s="442"/>
      <c r="L23" s="442"/>
      <c r="M23" s="442"/>
      <c r="N23" s="443"/>
      <c r="O23" s="286"/>
      <c r="P23" s="287"/>
      <c r="Q23" s="439"/>
      <c r="R23" s="439"/>
      <c r="S23" s="439"/>
      <c r="T23" s="439"/>
      <c r="U23" s="439"/>
      <c r="V23" s="439"/>
      <c r="W23" s="439"/>
      <c r="X23" s="439"/>
      <c r="Y23" s="439"/>
      <c r="Z23" s="440"/>
    </row>
    <row r="24" spans="1:26" s="21" customFormat="1" ht="21.95" customHeight="1">
      <c r="A24" s="327" t="s">
        <v>67</v>
      </c>
      <c r="B24" s="78"/>
      <c r="C24" s="282" t="s">
        <v>68</v>
      </c>
      <c r="D24" s="282"/>
      <c r="E24" s="282"/>
      <c r="F24" s="282"/>
      <c r="G24" s="282"/>
      <c r="H24" s="79"/>
      <c r="I24" s="436"/>
      <c r="J24" s="437"/>
      <c r="K24" s="437"/>
      <c r="L24" s="437"/>
      <c r="M24" s="437"/>
      <c r="N24" s="438"/>
      <c r="O24" s="286" t="s">
        <v>27</v>
      </c>
      <c r="P24" s="287"/>
      <c r="Q24" s="287" t="s">
        <v>69</v>
      </c>
      <c r="R24" s="287"/>
      <c r="S24" s="287" t="s">
        <v>70</v>
      </c>
      <c r="T24" s="287"/>
      <c r="U24" s="455"/>
      <c r="V24" s="455"/>
      <c r="W24" s="455"/>
      <c r="X24" s="455"/>
      <c r="Y24" s="455"/>
      <c r="Z24" s="456"/>
    </row>
    <row r="25" spans="1:26" s="21" customFormat="1" ht="21.95" customHeight="1" thickBot="1">
      <c r="A25" s="328"/>
      <c r="B25" s="82"/>
      <c r="C25" s="288" t="s">
        <v>71</v>
      </c>
      <c r="D25" s="288"/>
      <c r="E25" s="288"/>
      <c r="F25" s="288"/>
      <c r="G25" s="288"/>
      <c r="H25" s="83"/>
      <c r="I25" s="459"/>
      <c r="J25" s="460"/>
      <c r="K25" s="460"/>
      <c r="L25" s="460"/>
      <c r="M25" s="460"/>
      <c r="N25" s="461"/>
      <c r="O25" s="289"/>
      <c r="P25" s="290"/>
      <c r="Q25" s="290"/>
      <c r="R25" s="290"/>
      <c r="S25" s="290"/>
      <c r="T25" s="290"/>
      <c r="U25" s="457"/>
      <c r="V25" s="457"/>
      <c r="W25" s="457"/>
      <c r="X25" s="457"/>
      <c r="Y25" s="457"/>
      <c r="Z25" s="458"/>
    </row>
    <row r="26" spans="1:26" s="21" customFormat="1" ht="21.95" customHeight="1">
      <c r="A26" s="328"/>
      <c r="B26" s="82"/>
      <c r="C26" s="288" t="s">
        <v>72</v>
      </c>
      <c r="D26" s="288"/>
      <c r="E26" s="288"/>
      <c r="F26" s="288"/>
      <c r="G26" s="288"/>
      <c r="H26" s="84">
        <v>0.1</v>
      </c>
      <c r="I26" s="459" t="str">
        <f>IF(ISNUMBER(I25),ROUND(I25*0.1,0),"")</f>
        <v/>
      </c>
      <c r="J26" s="460"/>
      <c r="K26" s="460"/>
      <c r="L26" s="460"/>
      <c r="M26" s="460"/>
      <c r="N26" s="462"/>
      <c r="O26" s="357" t="s">
        <v>73</v>
      </c>
      <c r="P26" s="358"/>
      <c r="Q26" s="358"/>
      <c r="R26" s="358"/>
      <c r="S26" s="24"/>
      <c r="T26" s="25" t="s">
        <v>74</v>
      </c>
      <c r="U26" s="356"/>
      <c r="V26" s="356"/>
      <c r="W26" s="356"/>
      <c r="X26" s="356"/>
      <c r="Y26" s="356"/>
      <c r="Z26" s="356"/>
    </row>
    <row r="27" spans="1:26" s="21" customFormat="1" ht="21.95" customHeight="1" thickBot="1">
      <c r="A27" s="329"/>
      <c r="B27" s="85"/>
      <c r="C27" s="330" t="s">
        <v>75</v>
      </c>
      <c r="D27" s="330"/>
      <c r="E27" s="330"/>
      <c r="F27" s="330"/>
      <c r="G27" s="330"/>
      <c r="H27" s="86"/>
      <c r="I27" s="463" t="str">
        <f>IF(ISNUMBER(I25),SUM(I25:N26),"")</f>
        <v/>
      </c>
      <c r="J27" s="464"/>
      <c r="K27" s="464"/>
      <c r="L27" s="464"/>
      <c r="M27" s="464"/>
      <c r="N27" s="465"/>
      <c r="O27" s="325" t="s">
        <v>76</v>
      </c>
      <c r="P27" s="326"/>
      <c r="Q27" s="326"/>
      <c r="R27" s="326"/>
      <c r="S27" s="26"/>
      <c r="T27" s="27" t="s">
        <v>74</v>
      </c>
      <c r="U27" s="316"/>
      <c r="V27" s="316"/>
      <c r="W27" s="316"/>
      <c r="X27" s="316"/>
      <c r="Y27" s="316"/>
      <c r="Z27" s="316"/>
    </row>
    <row r="28" spans="1:26" ht="21" customHeight="1">
      <c r="A28" s="323" t="s">
        <v>77</v>
      </c>
      <c r="B28" s="323"/>
      <c r="C28" s="323"/>
      <c r="D28" s="323"/>
      <c r="E28" s="323"/>
      <c r="F28" s="323"/>
      <c r="G28" s="323"/>
      <c r="H28" s="323"/>
      <c r="I28" s="323"/>
      <c r="J28" s="323"/>
      <c r="K28" s="323"/>
      <c r="L28" s="323"/>
      <c r="M28" s="323"/>
      <c r="N28" s="323"/>
      <c r="O28" s="324"/>
      <c r="P28" s="324"/>
      <c r="Q28" s="324"/>
      <c r="R28" s="324"/>
      <c r="S28" s="324"/>
      <c r="T28" s="324"/>
      <c r="U28" s="324"/>
      <c r="V28" s="324"/>
      <c r="W28" s="324"/>
      <c r="X28" s="324"/>
      <c r="Y28" s="324"/>
      <c r="Z28" s="324"/>
    </row>
    <row r="29" spans="1:26" ht="20.100000000000001" customHeight="1">
      <c r="A29" s="316" t="s">
        <v>78</v>
      </c>
      <c r="B29" s="316"/>
      <c r="C29" s="316"/>
      <c r="D29" s="316"/>
      <c r="E29" s="316"/>
      <c r="F29" s="316"/>
      <c r="G29" s="316" t="s">
        <v>79</v>
      </c>
      <c r="H29" s="316"/>
      <c r="I29" s="316"/>
      <c r="J29" s="316"/>
      <c r="K29" s="316"/>
      <c r="L29" s="316"/>
      <c r="M29" s="316" t="s">
        <v>80</v>
      </c>
      <c r="N29" s="316"/>
      <c r="O29" s="316"/>
      <c r="P29" s="316"/>
      <c r="Q29" s="316"/>
      <c r="R29" s="316" t="s">
        <v>81</v>
      </c>
      <c r="S29" s="316"/>
      <c r="T29" s="316"/>
      <c r="U29" s="316"/>
      <c r="V29" s="316" t="s">
        <v>82</v>
      </c>
      <c r="W29" s="316"/>
      <c r="X29" s="316"/>
      <c r="Y29" s="316"/>
      <c r="Z29" s="316"/>
    </row>
    <row r="30" spans="1:26" ht="24.95" customHeight="1">
      <c r="A30" s="275"/>
      <c r="B30" s="275"/>
      <c r="C30" s="275"/>
      <c r="D30" s="275"/>
      <c r="E30" s="275"/>
      <c r="F30" s="275"/>
      <c r="G30" s="275"/>
      <c r="H30" s="275"/>
      <c r="I30" s="275"/>
      <c r="J30" s="275"/>
      <c r="K30" s="275"/>
      <c r="L30" s="275"/>
      <c r="M30" s="274"/>
      <c r="N30" s="274"/>
      <c r="O30" s="274"/>
      <c r="P30" s="274"/>
      <c r="Q30" s="274"/>
      <c r="R30" s="274" t="str">
        <f>IF(ISNUMBER(M30),ROUND(M30*0.1,0),"")</f>
        <v/>
      </c>
      <c r="S30" s="274"/>
      <c r="T30" s="274"/>
      <c r="U30" s="274"/>
      <c r="V30" s="274" t="str">
        <f t="shared" ref="V30:V38" si="0">IF(ISNUMBER(M30),SUM(M30:U30),"")</f>
        <v/>
      </c>
      <c r="W30" s="274"/>
      <c r="X30" s="274"/>
      <c r="Y30" s="274"/>
      <c r="Z30" s="274"/>
    </row>
    <row r="31" spans="1:26" ht="24.95" customHeight="1">
      <c r="A31" s="275"/>
      <c r="B31" s="275"/>
      <c r="C31" s="275"/>
      <c r="D31" s="275"/>
      <c r="E31" s="275"/>
      <c r="F31" s="275"/>
      <c r="G31" s="275"/>
      <c r="H31" s="275"/>
      <c r="I31" s="275"/>
      <c r="J31" s="275"/>
      <c r="K31" s="275"/>
      <c r="L31" s="275"/>
      <c r="M31" s="274"/>
      <c r="N31" s="274"/>
      <c r="O31" s="274"/>
      <c r="P31" s="274"/>
      <c r="Q31" s="274"/>
      <c r="R31" s="274" t="str">
        <f t="shared" ref="R31:R38" si="1">IF(ISNUMBER(M31),ROUND(M31*0.1,0),"")</f>
        <v/>
      </c>
      <c r="S31" s="274"/>
      <c r="T31" s="274"/>
      <c r="U31" s="274"/>
      <c r="V31" s="274" t="str">
        <f t="shared" si="0"/>
        <v/>
      </c>
      <c r="W31" s="274"/>
      <c r="X31" s="274"/>
      <c r="Y31" s="274"/>
      <c r="Z31" s="274"/>
    </row>
    <row r="32" spans="1:26" ht="24.95" customHeight="1">
      <c r="A32" s="275"/>
      <c r="B32" s="275"/>
      <c r="C32" s="275"/>
      <c r="D32" s="275"/>
      <c r="E32" s="275"/>
      <c r="F32" s="275"/>
      <c r="G32" s="275"/>
      <c r="H32" s="275"/>
      <c r="I32" s="275"/>
      <c r="J32" s="275"/>
      <c r="K32" s="275"/>
      <c r="L32" s="275"/>
      <c r="M32" s="274"/>
      <c r="N32" s="274"/>
      <c r="O32" s="274"/>
      <c r="P32" s="274"/>
      <c r="Q32" s="274"/>
      <c r="R32" s="274" t="str">
        <f t="shared" si="1"/>
        <v/>
      </c>
      <c r="S32" s="274"/>
      <c r="T32" s="274"/>
      <c r="U32" s="274"/>
      <c r="V32" s="274" t="str">
        <f t="shared" si="0"/>
        <v/>
      </c>
      <c r="W32" s="274"/>
      <c r="X32" s="274"/>
      <c r="Y32" s="274"/>
      <c r="Z32" s="274"/>
    </row>
    <row r="33" spans="1:26" ht="24.95" customHeight="1">
      <c r="A33" s="275"/>
      <c r="B33" s="275"/>
      <c r="C33" s="275"/>
      <c r="D33" s="275"/>
      <c r="E33" s="275"/>
      <c r="F33" s="275"/>
      <c r="G33" s="275"/>
      <c r="H33" s="275"/>
      <c r="I33" s="275"/>
      <c r="J33" s="275"/>
      <c r="K33" s="275"/>
      <c r="L33" s="275"/>
      <c r="M33" s="274"/>
      <c r="N33" s="274"/>
      <c r="O33" s="274"/>
      <c r="P33" s="274"/>
      <c r="Q33" s="274"/>
      <c r="R33" s="274" t="str">
        <f t="shared" si="1"/>
        <v/>
      </c>
      <c r="S33" s="274"/>
      <c r="T33" s="274"/>
      <c r="U33" s="274"/>
      <c r="V33" s="274" t="str">
        <f t="shared" si="0"/>
        <v/>
      </c>
      <c r="W33" s="274"/>
      <c r="X33" s="274"/>
      <c r="Y33" s="274"/>
      <c r="Z33" s="274"/>
    </row>
    <row r="34" spans="1:26" ht="24.95" customHeight="1">
      <c r="A34" s="275"/>
      <c r="B34" s="275"/>
      <c r="C34" s="275"/>
      <c r="D34" s="275"/>
      <c r="E34" s="275"/>
      <c r="F34" s="275"/>
      <c r="G34" s="275"/>
      <c r="H34" s="275"/>
      <c r="I34" s="275"/>
      <c r="J34" s="275"/>
      <c r="K34" s="275"/>
      <c r="L34" s="275"/>
      <c r="M34" s="274"/>
      <c r="N34" s="274"/>
      <c r="O34" s="274"/>
      <c r="P34" s="274"/>
      <c r="Q34" s="274"/>
      <c r="R34" s="274" t="str">
        <f t="shared" si="1"/>
        <v/>
      </c>
      <c r="S34" s="274"/>
      <c r="T34" s="274"/>
      <c r="U34" s="274"/>
      <c r="V34" s="274" t="str">
        <f t="shared" si="0"/>
        <v/>
      </c>
      <c r="W34" s="274"/>
      <c r="X34" s="274"/>
      <c r="Y34" s="274"/>
      <c r="Z34" s="274"/>
    </row>
    <row r="35" spans="1:26" ht="24.95" customHeight="1">
      <c r="A35" s="275"/>
      <c r="B35" s="275"/>
      <c r="C35" s="275"/>
      <c r="D35" s="275"/>
      <c r="E35" s="275"/>
      <c r="F35" s="275"/>
      <c r="G35" s="275"/>
      <c r="H35" s="275"/>
      <c r="I35" s="275"/>
      <c r="J35" s="275"/>
      <c r="K35" s="275"/>
      <c r="L35" s="275"/>
      <c r="M35" s="274"/>
      <c r="N35" s="274"/>
      <c r="O35" s="274"/>
      <c r="P35" s="274"/>
      <c r="Q35" s="274"/>
      <c r="R35" s="274" t="str">
        <f t="shared" si="1"/>
        <v/>
      </c>
      <c r="S35" s="274"/>
      <c r="T35" s="274"/>
      <c r="U35" s="274"/>
      <c r="V35" s="274" t="str">
        <f t="shared" si="0"/>
        <v/>
      </c>
      <c r="W35" s="274"/>
      <c r="X35" s="274"/>
      <c r="Y35" s="274"/>
      <c r="Z35" s="274"/>
    </row>
    <row r="36" spans="1:26" ht="24.95" customHeight="1">
      <c r="A36" s="275"/>
      <c r="B36" s="275"/>
      <c r="C36" s="275"/>
      <c r="D36" s="275"/>
      <c r="E36" s="275"/>
      <c r="F36" s="275"/>
      <c r="G36" s="275"/>
      <c r="H36" s="275"/>
      <c r="I36" s="275"/>
      <c r="J36" s="275"/>
      <c r="K36" s="275"/>
      <c r="L36" s="275"/>
      <c r="M36" s="274"/>
      <c r="N36" s="274"/>
      <c r="O36" s="274"/>
      <c r="P36" s="274"/>
      <c r="Q36" s="274"/>
      <c r="R36" s="274" t="str">
        <f t="shared" si="1"/>
        <v/>
      </c>
      <c r="S36" s="274"/>
      <c r="T36" s="274"/>
      <c r="U36" s="274"/>
      <c r="V36" s="274" t="str">
        <f t="shared" si="0"/>
        <v/>
      </c>
      <c r="W36" s="274"/>
      <c r="X36" s="274"/>
      <c r="Y36" s="274"/>
      <c r="Z36" s="274"/>
    </row>
    <row r="37" spans="1:26" ht="24.95" customHeight="1">
      <c r="A37" s="275"/>
      <c r="B37" s="275"/>
      <c r="C37" s="275"/>
      <c r="D37" s="275"/>
      <c r="E37" s="275"/>
      <c r="F37" s="275"/>
      <c r="G37" s="275"/>
      <c r="H37" s="275"/>
      <c r="I37" s="275"/>
      <c r="J37" s="275"/>
      <c r="K37" s="275"/>
      <c r="L37" s="275"/>
      <c r="M37" s="274"/>
      <c r="N37" s="274"/>
      <c r="O37" s="274"/>
      <c r="P37" s="274"/>
      <c r="Q37" s="274"/>
      <c r="R37" s="274" t="str">
        <f t="shared" si="1"/>
        <v/>
      </c>
      <c r="S37" s="274"/>
      <c r="T37" s="274"/>
      <c r="U37" s="274"/>
      <c r="V37" s="274" t="str">
        <f t="shared" si="0"/>
        <v/>
      </c>
      <c r="W37" s="274"/>
      <c r="X37" s="274"/>
      <c r="Y37" s="274"/>
      <c r="Z37" s="274"/>
    </row>
    <row r="38" spans="1:26" ht="24.95" customHeight="1">
      <c r="A38" s="275"/>
      <c r="B38" s="275"/>
      <c r="C38" s="275"/>
      <c r="D38" s="275"/>
      <c r="E38" s="275"/>
      <c r="F38" s="275"/>
      <c r="G38" s="275"/>
      <c r="H38" s="275"/>
      <c r="I38" s="275"/>
      <c r="J38" s="275"/>
      <c r="K38" s="275"/>
      <c r="L38" s="275"/>
      <c r="M38" s="274"/>
      <c r="N38" s="274"/>
      <c r="O38" s="274"/>
      <c r="P38" s="274"/>
      <c r="Q38" s="274"/>
      <c r="R38" s="274" t="str">
        <f t="shared" si="1"/>
        <v/>
      </c>
      <c r="S38" s="274"/>
      <c r="T38" s="274"/>
      <c r="U38" s="274"/>
      <c r="V38" s="274" t="str">
        <f t="shared" si="0"/>
        <v/>
      </c>
      <c r="W38" s="274"/>
      <c r="X38" s="274"/>
      <c r="Y38" s="274"/>
      <c r="Z38" s="274"/>
    </row>
    <row r="39" spans="1:26" ht="27.75" customHeight="1">
      <c r="A39" s="316" t="s">
        <v>83</v>
      </c>
      <c r="B39" s="316"/>
      <c r="C39" s="316"/>
      <c r="D39" s="316"/>
      <c r="E39" s="316"/>
      <c r="F39" s="316"/>
      <c r="G39" s="316"/>
      <c r="H39" s="316"/>
      <c r="I39" s="316"/>
      <c r="J39" s="316"/>
      <c r="K39" s="316"/>
      <c r="L39" s="316"/>
      <c r="M39" s="274" t="str">
        <f>IF(SUM(M30:M38)&gt;0,SUM(M30:M38),"")</f>
        <v/>
      </c>
      <c r="N39" s="274"/>
      <c r="O39" s="274"/>
      <c r="P39" s="274"/>
      <c r="Q39" s="274"/>
      <c r="R39" s="274" t="str">
        <f>IF(SUM(R30:R38)&gt;0,SUM(R30:R38),"")</f>
        <v/>
      </c>
      <c r="S39" s="317"/>
      <c r="T39" s="317"/>
      <c r="U39" s="317"/>
      <c r="V39" s="274" t="str">
        <f>IF(SUM(V30:V38)&gt;0,SUM(V30:V38),"")</f>
        <v/>
      </c>
      <c r="W39" s="317"/>
      <c r="X39" s="317"/>
      <c r="Y39" s="317"/>
      <c r="Z39" s="317"/>
    </row>
    <row r="40" spans="1:26" ht="30.75" customHeight="1">
      <c r="A40" s="316" t="s">
        <v>84</v>
      </c>
      <c r="B40" s="316"/>
      <c r="C40" s="316"/>
      <c r="D40" s="316"/>
      <c r="E40" s="316"/>
      <c r="F40" s="316"/>
      <c r="G40" s="316"/>
      <c r="H40" s="316"/>
      <c r="I40" s="316"/>
      <c r="J40" s="316"/>
      <c r="K40" s="316"/>
      <c r="L40" s="316"/>
      <c r="M40" s="274" t="str">
        <f>IF(AND(ISNUMBER(I25),ISNUMBER(M39)),IF((I25-M39)&gt;0,I25-M39,""),"")</f>
        <v/>
      </c>
      <c r="N40" s="274"/>
      <c r="O40" s="274"/>
      <c r="P40" s="274"/>
      <c r="Q40" s="274"/>
      <c r="R40" s="274" t="str">
        <f>IF(AND(ISNUMBER(I26),ISNUMBER(R39)),IF((I26-R39)&gt;0,I26-R39,""),"")</f>
        <v/>
      </c>
      <c r="S40" s="317"/>
      <c r="T40" s="317"/>
      <c r="U40" s="317"/>
      <c r="V40" s="274" t="str">
        <f>IF(AND(ISNUMBER(I27),ISNUMBER(V39)),IF((I27-V39)&gt;0,I27-V39,""),"")</f>
        <v/>
      </c>
      <c r="W40" s="317"/>
      <c r="X40" s="317"/>
      <c r="Y40" s="317"/>
      <c r="Z40" s="317"/>
    </row>
    <row r="41" spans="1:26" ht="20.100000000000001" customHeight="1"/>
    <row r="42" spans="1:26" ht="20.100000000000001" customHeight="1"/>
    <row r="43" spans="1:26" ht="20.100000000000001" customHeight="1"/>
    <row r="44" spans="1:26" ht="20.100000000000001" customHeight="1"/>
    <row r="45" spans="1:26" ht="20.100000000000001" customHeight="1"/>
    <row r="46" spans="1:26" ht="20.100000000000001" customHeight="1"/>
    <row r="47" spans="1:26" ht="20.100000000000001" customHeight="1"/>
    <row r="48" spans="1:26" ht="20.100000000000001" customHeight="1"/>
  </sheetData>
  <mergeCells count="137">
    <mergeCell ref="A40:L40"/>
    <mergeCell ref="M40:Q40"/>
    <mergeCell ref="R40:U40"/>
    <mergeCell ref="V40:Z40"/>
    <mergeCell ref="A38:F38"/>
    <mergeCell ref="G38:L38"/>
    <mergeCell ref="M38:Q38"/>
    <mergeCell ref="R38:U38"/>
    <mergeCell ref="V38:Z38"/>
    <mergeCell ref="A39:L39"/>
    <mergeCell ref="M39:Q39"/>
    <mergeCell ref="R39:U39"/>
    <mergeCell ref="V39:Z39"/>
    <mergeCell ref="A36:F36"/>
    <mergeCell ref="G36:L36"/>
    <mergeCell ref="M36:Q36"/>
    <mergeCell ref="R36:U36"/>
    <mergeCell ref="V36:Z36"/>
    <mergeCell ref="A37:F37"/>
    <mergeCell ref="G37:L37"/>
    <mergeCell ref="M37:Q37"/>
    <mergeCell ref="R37:U37"/>
    <mergeCell ref="V37:Z37"/>
    <mergeCell ref="A34:F34"/>
    <mergeCell ref="G34:L34"/>
    <mergeCell ref="M34:Q34"/>
    <mergeCell ref="R34:U34"/>
    <mergeCell ref="V34:Z34"/>
    <mergeCell ref="A35:F35"/>
    <mergeCell ref="G35:L35"/>
    <mergeCell ref="M35:Q35"/>
    <mergeCell ref="R35:U35"/>
    <mergeCell ref="V35:Z35"/>
    <mergeCell ref="A32:F32"/>
    <mergeCell ref="G32:L32"/>
    <mergeCell ref="M32:Q32"/>
    <mergeCell ref="R32:U32"/>
    <mergeCell ref="V32:Z32"/>
    <mergeCell ref="A33:F33"/>
    <mergeCell ref="G33:L33"/>
    <mergeCell ref="M33:Q33"/>
    <mergeCell ref="R33:U33"/>
    <mergeCell ref="V33:Z33"/>
    <mergeCell ref="A30:F30"/>
    <mergeCell ref="G30:L30"/>
    <mergeCell ref="M30:Q30"/>
    <mergeCell ref="R30:U30"/>
    <mergeCell ref="V30:Z30"/>
    <mergeCell ref="A31:F31"/>
    <mergeCell ref="G31:L31"/>
    <mergeCell ref="M31:Q31"/>
    <mergeCell ref="R31:U31"/>
    <mergeCell ref="V31:Z31"/>
    <mergeCell ref="U27:Z27"/>
    <mergeCell ref="A28:Z28"/>
    <mergeCell ref="A29:F29"/>
    <mergeCell ref="G29:L29"/>
    <mergeCell ref="M29:Q29"/>
    <mergeCell ref="R29:U29"/>
    <mergeCell ref="V29:Z29"/>
    <mergeCell ref="U24:Z25"/>
    <mergeCell ref="C25:G25"/>
    <mergeCell ref="I25:N25"/>
    <mergeCell ref="C26:G26"/>
    <mergeCell ref="I26:N26"/>
    <mergeCell ref="O26:R26"/>
    <mergeCell ref="U26:Z26"/>
    <mergeCell ref="A24:A27"/>
    <mergeCell ref="C24:G24"/>
    <mergeCell ref="I24:N24"/>
    <mergeCell ref="O24:P25"/>
    <mergeCell ref="Q24:R25"/>
    <mergeCell ref="S24:T25"/>
    <mergeCell ref="C27:G27"/>
    <mergeCell ref="I27:N27"/>
    <mergeCell ref="O27:R27"/>
    <mergeCell ref="A22:A23"/>
    <mergeCell ref="C22:G22"/>
    <mergeCell ref="I22:N22"/>
    <mergeCell ref="O22:P23"/>
    <mergeCell ref="Q22:Z23"/>
    <mergeCell ref="C23:G23"/>
    <mergeCell ref="I23:N23"/>
    <mergeCell ref="C19:G20"/>
    <mergeCell ref="I19:N20"/>
    <mergeCell ref="B21:H21"/>
    <mergeCell ref="I21:N21"/>
    <mergeCell ref="O21:P21"/>
    <mergeCell ref="Q21:Z21"/>
    <mergeCell ref="A17:H17"/>
    <mergeCell ref="I17:N17"/>
    <mergeCell ref="O17:Z17"/>
    <mergeCell ref="A18:A21"/>
    <mergeCell ref="C18:G18"/>
    <mergeCell ref="I18:N18"/>
    <mergeCell ref="O18:P20"/>
    <mergeCell ref="Q18:U20"/>
    <mergeCell ref="V18:V20"/>
    <mergeCell ref="W18:Z20"/>
    <mergeCell ref="A14:B15"/>
    <mergeCell ref="C14:G15"/>
    <mergeCell ref="H14:I15"/>
    <mergeCell ref="J14:M15"/>
    <mergeCell ref="N14:O14"/>
    <mergeCell ref="P14:Z14"/>
    <mergeCell ref="N15:O15"/>
    <mergeCell ref="P15:Z15"/>
    <mergeCell ref="A12:B13"/>
    <mergeCell ref="C12:G13"/>
    <mergeCell ref="H12:I13"/>
    <mergeCell ref="J12:M13"/>
    <mergeCell ref="N12:O13"/>
    <mergeCell ref="P12:Z13"/>
    <mergeCell ref="A9:B11"/>
    <mergeCell ref="C9:M11"/>
    <mergeCell ref="Q9:Z9"/>
    <mergeCell ref="N10:O10"/>
    <mergeCell ref="P10:Z10"/>
    <mergeCell ref="N11:O11"/>
    <mergeCell ref="P11:Z11"/>
    <mergeCell ref="A7:A8"/>
    <mergeCell ref="B7:C8"/>
    <mergeCell ref="D7:E8"/>
    <mergeCell ref="F7:G8"/>
    <mergeCell ref="H7:M7"/>
    <mergeCell ref="R7:T8"/>
    <mergeCell ref="A2:Y2"/>
    <mergeCell ref="H4:J4"/>
    <mergeCell ref="K4:P4"/>
    <mergeCell ref="A5:G5"/>
    <mergeCell ref="A6:G6"/>
    <mergeCell ref="R6:T6"/>
    <mergeCell ref="U6:W6"/>
    <mergeCell ref="X6:Z6"/>
    <mergeCell ref="U7:W8"/>
    <mergeCell ref="X7:Z8"/>
    <mergeCell ref="H8:M8"/>
  </mergeCells>
  <phoneticPr fontId="2"/>
  <pageMargins left="0.9055118110236221" right="0" top="0.59055118110236227"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sheetPr>
  <dimension ref="A1:Z45"/>
  <sheetViews>
    <sheetView showGridLines="0" showZeros="0" zoomScaleNormal="75" workbookViewId="0">
      <selection activeCell="J2" sqref="J2:N2"/>
    </sheetView>
  </sheetViews>
  <sheetFormatPr defaultRowHeight="13.5"/>
  <cols>
    <col min="1" max="1" width="4.75" style="1" customWidth="1"/>
    <col min="2" max="7" width="4.125" style="1" customWidth="1"/>
    <col min="8" max="8" width="4.875" style="1" customWidth="1"/>
    <col min="9" max="9" width="3.375" style="1" customWidth="1"/>
    <col min="10" max="10" width="4.125" style="1" customWidth="1"/>
    <col min="11" max="11" width="3.875" style="1" customWidth="1"/>
    <col min="12" max="15" width="3.625" style="1" customWidth="1"/>
    <col min="16" max="16" width="2.625" style="1" customWidth="1"/>
    <col min="17" max="17" width="2.75" style="1" customWidth="1"/>
    <col min="18" max="18" width="2.625" style="1" customWidth="1"/>
    <col min="19" max="19" width="2.375" style="1" customWidth="1"/>
    <col min="20" max="22" width="2.875" style="1" customWidth="1"/>
    <col min="23" max="23" width="1.625" style="1" customWidth="1"/>
    <col min="24" max="24" width="3" style="1" customWidth="1"/>
    <col min="25" max="25" width="6.5" style="1" customWidth="1"/>
    <col min="26" max="16384" width="9" style="1"/>
  </cols>
  <sheetData>
    <row r="1" spans="1:25">
      <c r="A1" s="16" t="s">
        <v>118</v>
      </c>
    </row>
    <row r="2" spans="1:25" ht="23.25" customHeight="1">
      <c r="A2" s="361" t="s">
        <v>87</v>
      </c>
      <c r="B2" s="361"/>
      <c r="C2" s="361"/>
      <c r="D2" s="361"/>
      <c r="E2" s="361"/>
      <c r="F2" s="361"/>
      <c r="G2" s="361"/>
      <c r="H2" s="2" t="s">
        <v>11</v>
      </c>
      <c r="J2" s="558"/>
      <c r="K2" s="559"/>
      <c r="L2" s="559"/>
      <c r="M2" s="559"/>
      <c r="N2" s="560"/>
      <c r="P2" s="16"/>
      <c r="Q2" s="16"/>
      <c r="R2" s="16"/>
      <c r="S2" s="16"/>
    </row>
    <row r="3" spans="1:25" ht="3.75" customHeight="1">
      <c r="A3" s="7"/>
      <c r="B3" s="7"/>
      <c r="C3" s="7"/>
      <c r="D3" s="7"/>
      <c r="E3" s="7"/>
      <c r="P3" s="15"/>
      <c r="Q3" s="15"/>
      <c r="R3" s="15"/>
      <c r="S3" s="15"/>
    </row>
    <row r="4" spans="1:25" ht="16.5" customHeight="1" thickBot="1">
      <c r="A4" s="528"/>
      <c r="B4" s="528"/>
      <c r="C4" s="528"/>
      <c r="D4" s="528"/>
      <c r="E4" s="528"/>
      <c r="F4" s="16" t="s">
        <v>99</v>
      </c>
      <c r="G4" s="46" t="s">
        <v>40</v>
      </c>
      <c r="H4" s="46"/>
      <c r="I4" s="46"/>
      <c r="J4" s="2"/>
      <c r="K4" s="2"/>
      <c r="L4" s="2"/>
      <c r="M4" s="209"/>
      <c r="N4" s="209"/>
      <c r="O4" s="209"/>
      <c r="P4" s="572" t="s">
        <v>41</v>
      </c>
      <c r="Q4" s="573"/>
      <c r="R4" s="573"/>
      <c r="S4" s="573"/>
      <c r="T4" s="537" t="s">
        <v>42</v>
      </c>
      <c r="U4" s="578"/>
      <c r="V4" s="578"/>
      <c r="W4" s="579"/>
      <c r="X4" s="537" t="s">
        <v>37</v>
      </c>
      <c r="Y4" s="538"/>
    </row>
    <row r="5" spans="1:25" ht="19.5" customHeight="1">
      <c r="A5" s="529" t="s">
        <v>88</v>
      </c>
      <c r="B5" s="531" t="s">
        <v>43</v>
      </c>
      <c r="C5" s="532"/>
      <c r="D5" s="535" t="s">
        <v>44</v>
      </c>
      <c r="E5" s="532"/>
      <c r="F5" s="535" t="s">
        <v>45</v>
      </c>
      <c r="G5" s="539"/>
      <c r="H5" s="541" t="s">
        <v>100</v>
      </c>
      <c r="I5" s="542"/>
      <c r="J5" s="591"/>
      <c r="K5" s="592"/>
      <c r="L5" s="592"/>
      <c r="M5" s="595"/>
      <c r="N5" s="595"/>
      <c r="O5" s="596"/>
      <c r="P5" s="574"/>
      <c r="Q5" s="575"/>
      <c r="R5" s="575"/>
      <c r="S5" s="575"/>
      <c r="T5" s="551"/>
      <c r="U5" s="601"/>
      <c r="V5" s="601"/>
      <c r="W5" s="574"/>
      <c r="X5" s="551"/>
      <c r="Y5" s="208"/>
    </row>
    <row r="6" spans="1:25" ht="25.5" customHeight="1" thickBot="1">
      <c r="A6" s="530"/>
      <c r="B6" s="533"/>
      <c r="C6" s="534"/>
      <c r="D6" s="536"/>
      <c r="E6" s="534"/>
      <c r="F6" s="536"/>
      <c r="G6" s="540"/>
      <c r="H6" s="543"/>
      <c r="I6" s="544"/>
      <c r="J6" s="593"/>
      <c r="K6" s="594"/>
      <c r="L6" s="594"/>
      <c r="M6" s="597"/>
      <c r="N6" s="597"/>
      <c r="O6" s="598"/>
      <c r="P6" s="576"/>
      <c r="Q6" s="577"/>
      <c r="R6" s="577"/>
      <c r="S6" s="577"/>
      <c r="T6" s="552"/>
      <c r="U6" s="378"/>
      <c r="V6" s="378"/>
      <c r="W6" s="576"/>
      <c r="X6" s="552"/>
      <c r="Y6" s="553"/>
    </row>
    <row r="7" spans="1:25" ht="9.75" customHeight="1">
      <c r="A7" s="624" t="s">
        <v>15</v>
      </c>
      <c r="B7" s="625"/>
      <c r="C7" s="618" t="s">
        <v>131</v>
      </c>
      <c r="D7" s="619"/>
      <c r="E7" s="620"/>
      <c r="F7" s="614" t="s">
        <v>101</v>
      </c>
      <c r="G7" s="615"/>
      <c r="H7" s="562" t="s">
        <v>132</v>
      </c>
      <c r="I7" s="563"/>
      <c r="J7" s="563"/>
      <c r="K7" s="564"/>
      <c r="L7" s="526" t="s">
        <v>89</v>
      </c>
      <c r="M7" s="527"/>
      <c r="N7" s="8" t="s">
        <v>49</v>
      </c>
      <c r="O7" s="545"/>
      <c r="P7" s="546"/>
      <c r="Q7" s="546"/>
      <c r="R7" s="546"/>
      <c r="S7" s="546"/>
      <c r="T7" s="546"/>
      <c r="U7" s="546"/>
      <c r="V7" s="546"/>
      <c r="W7" s="546"/>
      <c r="X7" s="546"/>
      <c r="Y7" s="547"/>
    </row>
    <row r="8" spans="1:25" ht="17.100000000000001" customHeight="1">
      <c r="A8" s="626"/>
      <c r="B8" s="627"/>
      <c r="C8" s="621"/>
      <c r="D8" s="622"/>
      <c r="E8" s="623"/>
      <c r="F8" s="616"/>
      <c r="G8" s="617"/>
      <c r="H8" s="565"/>
      <c r="I8" s="566"/>
      <c r="J8" s="566"/>
      <c r="K8" s="567"/>
      <c r="L8" s="526"/>
      <c r="M8" s="527"/>
      <c r="N8" s="548"/>
      <c r="O8" s="549"/>
      <c r="P8" s="549"/>
      <c r="Q8" s="549"/>
      <c r="R8" s="549"/>
      <c r="S8" s="549"/>
      <c r="T8" s="549"/>
      <c r="U8" s="549"/>
      <c r="V8" s="549"/>
      <c r="W8" s="549"/>
      <c r="X8" s="549"/>
      <c r="Y8" s="550"/>
    </row>
    <row r="9" spans="1:25" ht="22.5" customHeight="1">
      <c r="A9" s="507" t="s">
        <v>48</v>
      </c>
      <c r="B9" s="508"/>
      <c r="C9" s="513" t="s">
        <v>133</v>
      </c>
      <c r="D9" s="514"/>
      <c r="E9" s="514"/>
      <c r="F9" s="514"/>
      <c r="G9" s="514"/>
      <c r="H9" s="514"/>
      <c r="I9" s="514"/>
      <c r="J9" s="514"/>
      <c r="K9" s="515"/>
      <c r="L9" s="526" t="s">
        <v>51</v>
      </c>
      <c r="M9" s="527"/>
      <c r="N9" s="602" t="s">
        <v>128</v>
      </c>
      <c r="O9" s="603"/>
      <c r="P9" s="603"/>
      <c r="Q9" s="603"/>
      <c r="R9" s="603"/>
      <c r="S9" s="603"/>
      <c r="T9" s="603"/>
      <c r="U9" s="603"/>
      <c r="V9" s="603"/>
      <c r="W9" s="603"/>
      <c r="X9" s="603"/>
      <c r="Y9" s="604"/>
    </row>
    <row r="10" spans="1:25" ht="17.100000000000001" customHeight="1">
      <c r="A10" s="509"/>
      <c r="B10" s="510"/>
      <c r="C10" s="513"/>
      <c r="D10" s="514"/>
      <c r="E10" s="514"/>
      <c r="F10" s="514"/>
      <c r="G10" s="514"/>
      <c r="H10" s="514"/>
      <c r="I10" s="514"/>
      <c r="J10" s="514"/>
      <c r="K10" s="515"/>
      <c r="L10" s="526" t="s">
        <v>119</v>
      </c>
      <c r="M10" s="527"/>
      <c r="N10" s="602" t="s">
        <v>129</v>
      </c>
      <c r="O10" s="603"/>
      <c r="P10" s="603"/>
      <c r="Q10" s="603"/>
      <c r="R10" s="603"/>
      <c r="S10" s="603"/>
      <c r="T10" s="603"/>
      <c r="U10" s="603"/>
      <c r="V10" s="603"/>
      <c r="W10" s="603"/>
      <c r="X10" s="603"/>
      <c r="Y10" s="604"/>
    </row>
    <row r="11" spans="1:25" ht="17.100000000000001" customHeight="1">
      <c r="A11" s="509"/>
      <c r="B11" s="510"/>
      <c r="C11" s="513"/>
      <c r="D11" s="514"/>
      <c r="E11" s="514"/>
      <c r="F11" s="514"/>
      <c r="G11" s="514"/>
      <c r="H11" s="514"/>
      <c r="I11" s="514"/>
      <c r="J11" s="514"/>
      <c r="K11" s="515"/>
      <c r="L11" s="526" t="s">
        <v>90</v>
      </c>
      <c r="M11" s="527"/>
      <c r="N11" s="554"/>
      <c r="O11" s="555"/>
      <c r="P11" s="555"/>
      <c r="Q11" s="555"/>
      <c r="R11" s="555"/>
      <c r="S11" s="555"/>
      <c r="T11" s="555"/>
      <c r="U11" s="555"/>
      <c r="V11" s="555"/>
      <c r="W11" s="555"/>
      <c r="X11" s="555"/>
      <c r="Y11" s="556"/>
    </row>
    <row r="12" spans="1:25" ht="17.100000000000001" customHeight="1" thickBot="1">
      <c r="A12" s="511"/>
      <c r="B12" s="512"/>
      <c r="C12" s="516"/>
      <c r="D12" s="517"/>
      <c r="E12" s="517"/>
      <c r="F12" s="517"/>
      <c r="G12" s="517"/>
      <c r="H12" s="517"/>
      <c r="I12" s="517"/>
      <c r="J12" s="517"/>
      <c r="K12" s="518"/>
      <c r="L12" s="519" t="s">
        <v>91</v>
      </c>
      <c r="M12" s="520"/>
      <c r="N12" s="521"/>
      <c r="O12" s="522"/>
      <c r="P12" s="522"/>
      <c r="Q12" s="522"/>
      <c r="R12" s="522"/>
      <c r="S12" s="522"/>
      <c r="T12" s="522"/>
      <c r="U12" s="522"/>
      <c r="V12" s="522"/>
      <c r="W12" s="522"/>
      <c r="X12" s="522"/>
      <c r="Y12" s="523"/>
    </row>
    <row r="13" spans="1:25" ht="4.5" customHeight="1" thickBot="1">
      <c r="A13" s="3"/>
      <c r="B13" s="4"/>
      <c r="C13" s="15"/>
      <c r="D13" s="15"/>
      <c r="E13" s="15"/>
      <c r="F13" s="15"/>
      <c r="G13" s="15"/>
      <c r="H13" s="15"/>
      <c r="I13" s="15"/>
      <c r="J13" s="15"/>
      <c r="K13" s="15"/>
      <c r="L13" s="61"/>
      <c r="M13" s="61"/>
      <c r="N13" s="5"/>
    </row>
    <row r="14" spans="1:25">
      <c r="A14" s="18" t="s">
        <v>92</v>
      </c>
      <c r="B14" s="557" t="s">
        <v>93</v>
      </c>
      <c r="C14" s="557"/>
      <c r="D14" s="557"/>
      <c r="E14" s="557"/>
      <c r="F14" s="557"/>
      <c r="G14" s="557" t="s">
        <v>94</v>
      </c>
      <c r="H14" s="557"/>
      <c r="I14" s="557"/>
      <c r="J14" s="557" t="s">
        <v>95</v>
      </c>
      <c r="K14" s="557"/>
      <c r="L14" s="557" t="s">
        <v>96</v>
      </c>
      <c r="M14" s="557"/>
      <c r="N14" s="557"/>
      <c r="O14" s="557" t="s">
        <v>97</v>
      </c>
      <c r="P14" s="557"/>
      <c r="Q14" s="557"/>
      <c r="R14" s="557"/>
      <c r="S14" s="557" t="s">
        <v>98</v>
      </c>
      <c r="T14" s="557"/>
      <c r="U14" s="557"/>
      <c r="V14" s="557"/>
      <c r="W14" s="557"/>
      <c r="X14" s="557"/>
      <c r="Y14" s="561"/>
    </row>
    <row r="15" spans="1:25" ht="23.25" customHeight="1">
      <c r="A15" s="104">
        <v>45047</v>
      </c>
      <c r="B15" s="630" t="s">
        <v>134</v>
      </c>
      <c r="C15" s="631"/>
      <c r="D15" s="631"/>
      <c r="E15" s="631"/>
      <c r="F15" s="632"/>
      <c r="G15" s="580"/>
      <c r="H15" s="580"/>
      <c r="I15" s="580"/>
      <c r="J15" s="568">
        <v>2</v>
      </c>
      <c r="K15" s="569"/>
      <c r="L15" s="605" t="s">
        <v>140</v>
      </c>
      <c r="M15" s="606"/>
      <c r="N15" s="607"/>
      <c r="O15" s="608">
        <v>13000</v>
      </c>
      <c r="P15" s="609"/>
      <c r="Q15" s="609"/>
      <c r="R15" s="610"/>
      <c r="S15" s="524">
        <f>+O15*J15</f>
        <v>26000</v>
      </c>
      <c r="T15" s="524"/>
      <c r="U15" s="524"/>
      <c r="V15" s="524"/>
      <c r="W15" s="524"/>
      <c r="X15" s="524"/>
      <c r="Y15" s="525"/>
    </row>
    <row r="16" spans="1:25" ht="23.25" customHeight="1">
      <c r="A16" s="102"/>
      <c r="B16" s="633" t="s">
        <v>135</v>
      </c>
      <c r="C16" s="634"/>
      <c r="D16" s="634"/>
      <c r="E16" s="634"/>
      <c r="F16" s="635"/>
      <c r="G16" s="581"/>
      <c r="H16" s="581"/>
      <c r="I16" s="581"/>
      <c r="J16" s="570">
        <v>1</v>
      </c>
      <c r="K16" s="571"/>
      <c r="L16" s="582" t="s">
        <v>140</v>
      </c>
      <c r="M16" s="583"/>
      <c r="N16" s="584"/>
      <c r="O16" s="611">
        <v>15000</v>
      </c>
      <c r="P16" s="612"/>
      <c r="Q16" s="612"/>
      <c r="R16" s="613"/>
      <c r="S16" s="524">
        <f>+O16*J16</f>
        <v>15000</v>
      </c>
      <c r="T16" s="524"/>
      <c r="U16" s="524"/>
      <c r="V16" s="524"/>
      <c r="W16" s="524"/>
      <c r="X16" s="524"/>
      <c r="Y16" s="525"/>
    </row>
    <row r="17" spans="1:25" ht="23.25" customHeight="1">
      <c r="A17" s="102"/>
      <c r="B17" s="633" t="s">
        <v>136</v>
      </c>
      <c r="C17" s="634"/>
      <c r="D17" s="634"/>
      <c r="E17" s="634"/>
      <c r="F17" s="635"/>
      <c r="G17" s="581"/>
      <c r="H17" s="581"/>
      <c r="I17" s="581"/>
      <c r="J17" s="570">
        <v>1</v>
      </c>
      <c r="K17" s="571"/>
      <c r="L17" s="582" t="s">
        <v>141</v>
      </c>
      <c r="M17" s="583"/>
      <c r="N17" s="584"/>
      <c r="O17" s="611">
        <v>14000</v>
      </c>
      <c r="P17" s="612"/>
      <c r="Q17" s="612"/>
      <c r="R17" s="613"/>
      <c r="S17" s="524">
        <f t="shared" ref="S17:S32" si="0">+O17*J17</f>
        <v>14000</v>
      </c>
      <c r="T17" s="524"/>
      <c r="U17" s="524"/>
      <c r="V17" s="524"/>
      <c r="W17" s="524"/>
      <c r="X17" s="524"/>
      <c r="Y17" s="525"/>
    </row>
    <row r="18" spans="1:25" ht="23.25" customHeight="1">
      <c r="A18" s="102">
        <v>45066</v>
      </c>
      <c r="B18" s="633" t="s">
        <v>137</v>
      </c>
      <c r="C18" s="634"/>
      <c r="D18" s="634"/>
      <c r="E18" s="634"/>
      <c r="F18" s="635"/>
      <c r="G18" s="581"/>
      <c r="H18" s="581"/>
      <c r="I18" s="581"/>
      <c r="J18" s="570">
        <v>5</v>
      </c>
      <c r="K18" s="571"/>
      <c r="L18" s="582" t="s">
        <v>142</v>
      </c>
      <c r="M18" s="583"/>
      <c r="N18" s="584"/>
      <c r="O18" s="570">
        <v>700</v>
      </c>
      <c r="P18" s="585"/>
      <c r="Q18" s="585"/>
      <c r="R18" s="571"/>
      <c r="S18" s="524">
        <f t="shared" si="0"/>
        <v>3500</v>
      </c>
      <c r="T18" s="524"/>
      <c r="U18" s="524"/>
      <c r="V18" s="524"/>
      <c r="W18" s="524"/>
      <c r="X18" s="524"/>
      <c r="Y18" s="525"/>
    </row>
    <row r="19" spans="1:25" ht="23.25" customHeight="1">
      <c r="A19" s="102"/>
      <c r="B19" s="633" t="s">
        <v>138</v>
      </c>
      <c r="C19" s="634"/>
      <c r="D19" s="634"/>
      <c r="E19" s="634"/>
      <c r="F19" s="635"/>
      <c r="G19" s="633" t="s">
        <v>139</v>
      </c>
      <c r="H19" s="634"/>
      <c r="I19" s="635"/>
      <c r="J19" s="570">
        <v>5</v>
      </c>
      <c r="K19" s="571"/>
      <c r="L19" s="582" t="s">
        <v>143</v>
      </c>
      <c r="M19" s="583"/>
      <c r="N19" s="584"/>
      <c r="O19" s="611">
        <v>3000</v>
      </c>
      <c r="P19" s="612"/>
      <c r="Q19" s="612"/>
      <c r="R19" s="613"/>
      <c r="S19" s="524">
        <f t="shared" si="0"/>
        <v>15000</v>
      </c>
      <c r="T19" s="524"/>
      <c r="U19" s="524"/>
      <c r="V19" s="524"/>
      <c r="W19" s="524"/>
      <c r="X19" s="524"/>
      <c r="Y19" s="525"/>
    </row>
    <row r="20" spans="1:25" ht="23.25" customHeight="1">
      <c r="A20" s="102"/>
      <c r="B20" s="466"/>
      <c r="C20" s="466"/>
      <c r="D20" s="466"/>
      <c r="E20" s="466"/>
      <c r="F20" s="466"/>
      <c r="G20" s="466"/>
      <c r="H20" s="466"/>
      <c r="I20" s="466"/>
      <c r="J20" s="477"/>
      <c r="K20" s="477"/>
      <c r="L20" s="467"/>
      <c r="M20" s="468"/>
      <c r="N20" s="469"/>
      <c r="O20" s="467"/>
      <c r="P20" s="468"/>
      <c r="Q20" s="468"/>
      <c r="R20" s="469"/>
      <c r="S20" s="524">
        <f t="shared" si="0"/>
        <v>0</v>
      </c>
      <c r="T20" s="524"/>
      <c r="U20" s="524"/>
      <c r="V20" s="524"/>
      <c r="W20" s="524"/>
      <c r="X20" s="524"/>
      <c r="Y20" s="525"/>
    </row>
    <row r="21" spans="1:25" ht="23.25" customHeight="1">
      <c r="A21" s="102"/>
      <c r="B21" s="466"/>
      <c r="C21" s="466"/>
      <c r="D21" s="466"/>
      <c r="E21" s="466"/>
      <c r="F21" s="466"/>
      <c r="G21" s="466"/>
      <c r="H21" s="466"/>
      <c r="I21" s="466"/>
      <c r="J21" s="477"/>
      <c r="K21" s="477"/>
      <c r="L21" s="467"/>
      <c r="M21" s="468"/>
      <c r="N21" s="469"/>
      <c r="O21" s="467"/>
      <c r="P21" s="468"/>
      <c r="Q21" s="468"/>
      <c r="R21" s="469"/>
      <c r="S21" s="524">
        <f t="shared" si="0"/>
        <v>0</v>
      </c>
      <c r="T21" s="524"/>
      <c r="U21" s="524"/>
      <c r="V21" s="524"/>
      <c r="W21" s="524"/>
      <c r="X21" s="524"/>
      <c r="Y21" s="525"/>
    </row>
    <row r="22" spans="1:25" ht="23.25" customHeight="1">
      <c r="A22" s="102"/>
      <c r="B22" s="466"/>
      <c r="C22" s="466"/>
      <c r="D22" s="466"/>
      <c r="E22" s="466"/>
      <c r="F22" s="466"/>
      <c r="G22" s="466"/>
      <c r="H22" s="466"/>
      <c r="I22" s="466"/>
      <c r="J22" s="477"/>
      <c r="K22" s="477"/>
      <c r="L22" s="467"/>
      <c r="M22" s="468"/>
      <c r="N22" s="469"/>
      <c r="O22" s="467"/>
      <c r="P22" s="468"/>
      <c r="Q22" s="468"/>
      <c r="R22" s="469"/>
      <c r="S22" s="524">
        <f t="shared" si="0"/>
        <v>0</v>
      </c>
      <c r="T22" s="524"/>
      <c r="U22" s="524"/>
      <c r="V22" s="524"/>
      <c r="W22" s="524"/>
      <c r="X22" s="524"/>
      <c r="Y22" s="525"/>
    </row>
    <row r="23" spans="1:25" ht="23.25" customHeight="1">
      <c r="A23" s="102"/>
      <c r="B23" s="466"/>
      <c r="C23" s="466"/>
      <c r="D23" s="466"/>
      <c r="E23" s="466"/>
      <c r="F23" s="466"/>
      <c r="G23" s="466"/>
      <c r="H23" s="466"/>
      <c r="I23" s="466"/>
      <c r="J23" s="477"/>
      <c r="K23" s="477"/>
      <c r="L23" s="467"/>
      <c r="M23" s="468"/>
      <c r="N23" s="469"/>
      <c r="O23" s="467"/>
      <c r="P23" s="468"/>
      <c r="Q23" s="468"/>
      <c r="R23" s="469"/>
      <c r="S23" s="524">
        <f t="shared" si="0"/>
        <v>0</v>
      </c>
      <c r="T23" s="524"/>
      <c r="U23" s="524"/>
      <c r="V23" s="524"/>
      <c r="W23" s="524"/>
      <c r="X23" s="524"/>
      <c r="Y23" s="525"/>
    </row>
    <row r="24" spans="1:25" ht="23.25" customHeight="1">
      <c r="A24" s="102"/>
      <c r="B24" s="466"/>
      <c r="C24" s="466"/>
      <c r="D24" s="466"/>
      <c r="E24" s="466"/>
      <c r="F24" s="466"/>
      <c r="G24" s="466"/>
      <c r="H24" s="466"/>
      <c r="I24" s="466"/>
      <c r="J24" s="477"/>
      <c r="K24" s="477"/>
      <c r="L24" s="467"/>
      <c r="M24" s="468"/>
      <c r="N24" s="469"/>
      <c r="O24" s="467"/>
      <c r="P24" s="468"/>
      <c r="Q24" s="468"/>
      <c r="R24" s="469"/>
      <c r="S24" s="524">
        <f t="shared" si="0"/>
        <v>0</v>
      </c>
      <c r="T24" s="524"/>
      <c r="U24" s="524"/>
      <c r="V24" s="524"/>
      <c r="W24" s="524"/>
      <c r="X24" s="524"/>
      <c r="Y24" s="525"/>
    </row>
    <row r="25" spans="1:25" ht="23.25" customHeight="1">
      <c r="A25" s="102"/>
      <c r="B25" s="466"/>
      <c r="C25" s="466"/>
      <c r="D25" s="466"/>
      <c r="E25" s="466"/>
      <c r="F25" s="466"/>
      <c r="G25" s="466"/>
      <c r="H25" s="466"/>
      <c r="I25" s="466"/>
      <c r="J25" s="477"/>
      <c r="K25" s="477"/>
      <c r="L25" s="467"/>
      <c r="M25" s="468"/>
      <c r="N25" s="469"/>
      <c r="O25" s="467"/>
      <c r="P25" s="468"/>
      <c r="Q25" s="468"/>
      <c r="R25" s="469"/>
      <c r="S25" s="524">
        <f t="shared" si="0"/>
        <v>0</v>
      </c>
      <c r="T25" s="524"/>
      <c r="U25" s="524"/>
      <c r="V25" s="524"/>
      <c r="W25" s="524"/>
      <c r="X25" s="524"/>
      <c r="Y25" s="525"/>
    </row>
    <row r="26" spans="1:25" ht="23.25" customHeight="1">
      <c r="A26" s="102"/>
      <c r="B26" s="466"/>
      <c r="C26" s="466"/>
      <c r="D26" s="466"/>
      <c r="E26" s="466"/>
      <c r="F26" s="466"/>
      <c r="G26" s="466"/>
      <c r="H26" s="466"/>
      <c r="I26" s="466"/>
      <c r="J26" s="477"/>
      <c r="K26" s="477"/>
      <c r="L26" s="467"/>
      <c r="M26" s="468"/>
      <c r="N26" s="469"/>
      <c r="O26" s="467"/>
      <c r="P26" s="468"/>
      <c r="Q26" s="468"/>
      <c r="R26" s="469"/>
      <c r="S26" s="524">
        <f t="shared" si="0"/>
        <v>0</v>
      </c>
      <c r="T26" s="524"/>
      <c r="U26" s="524"/>
      <c r="V26" s="524"/>
      <c r="W26" s="524"/>
      <c r="X26" s="524"/>
      <c r="Y26" s="525"/>
    </row>
    <row r="27" spans="1:25" ht="23.25" customHeight="1">
      <c r="A27" s="102"/>
      <c r="B27" s="466"/>
      <c r="C27" s="466"/>
      <c r="D27" s="466"/>
      <c r="E27" s="466"/>
      <c r="F27" s="466"/>
      <c r="G27" s="466"/>
      <c r="H27" s="466"/>
      <c r="I27" s="466"/>
      <c r="J27" s="477"/>
      <c r="K27" s="477"/>
      <c r="L27" s="467"/>
      <c r="M27" s="468"/>
      <c r="N27" s="469"/>
      <c r="O27" s="467"/>
      <c r="P27" s="468"/>
      <c r="Q27" s="468"/>
      <c r="R27" s="469"/>
      <c r="S27" s="524">
        <f t="shared" si="0"/>
        <v>0</v>
      </c>
      <c r="T27" s="524"/>
      <c r="U27" s="524"/>
      <c r="V27" s="524"/>
      <c r="W27" s="524"/>
      <c r="X27" s="524"/>
      <c r="Y27" s="525"/>
    </row>
    <row r="28" spans="1:25" ht="23.25" customHeight="1">
      <c r="A28" s="102"/>
      <c r="B28" s="466"/>
      <c r="C28" s="466"/>
      <c r="D28" s="466"/>
      <c r="E28" s="466"/>
      <c r="F28" s="466"/>
      <c r="G28" s="466"/>
      <c r="H28" s="466"/>
      <c r="I28" s="466"/>
      <c r="J28" s="477"/>
      <c r="K28" s="477"/>
      <c r="L28" s="467"/>
      <c r="M28" s="468"/>
      <c r="N28" s="469"/>
      <c r="O28" s="467"/>
      <c r="P28" s="468"/>
      <c r="Q28" s="468"/>
      <c r="R28" s="469"/>
      <c r="S28" s="524">
        <f t="shared" si="0"/>
        <v>0</v>
      </c>
      <c r="T28" s="524"/>
      <c r="U28" s="524"/>
      <c r="V28" s="524"/>
      <c r="W28" s="524"/>
      <c r="X28" s="524"/>
      <c r="Y28" s="525"/>
    </row>
    <row r="29" spans="1:25" ht="23.25" customHeight="1">
      <c r="A29" s="102"/>
      <c r="B29" s="466"/>
      <c r="C29" s="466"/>
      <c r="D29" s="466"/>
      <c r="E29" s="466"/>
      <c r="F29" s="466"/>
      <c r="G29" s="466"/>
      <c r="H29" s="466"/>
      <c r="I29" s="466"/>
      <c r="J29" s="477"/>
      <c r="K29" s="477"/>
      <c r="L29" s="467"/>
      <c r="M29" s="468"/>
      <c r="N29" s="469"/>
      <c r="O29" s="467"/>
      <c r="P29" s="468"/>
      <c r="Q29" s="468"/>
      <c r="R29" s="469"/>
      <c r="S29" s="524">
        <f t="shared" si="0"/>
        <v>0</v>
      </c>
      <c r="T29" s="524"/>
      <c r="U29" s="524"/>
      <c r="V29" s="524"/>
      <c r="W29" s="524"/>
      <c r="X29" s="524"/>
      <c r="Y29" s="525"/>
    </row>
    <row r="30" spans="1:25" ht="23.25" customHeight="1">
      <c r="A30" s="102"/>
      <c r="B30" s="466"/>
      <c r="C30" s="466"/>
      <c r="D30" s="466"/>
      <c r="E30" s="466"/>
      <c r="F30" s="466"/>
      <c r="G30" s="466"/>
      <c r="H30" s="466"/>
      <c r="I30" s="466"/>
      <c r="J30" s="477"/>
      <c r="K30" s="477"/>
      <c r="L30" s="467"/>
      <c r="M30" s="468"/>
      <c r="N30" s="469"/>
      <c r="O30" s="467"/>
      <c r="P30" s="468"/>
      <c r="Q30" s="468"/>
      <c r="R30" s="469"/>
      <c r="S30" s="524">
        <f t="shared" si="0"/>
        <v>0</v>
      </c>
      <c r="T30" s="524"/>
      <c r="U30" s="524"/>
      <c r="V30" s="524"/>
      <c r="W30" s="524"/>
      <c r="X30" s="524"/>
      <c r="Y30" s="525"/>
    </row>
    <row r="31" spans="1:25" ht="23.25" customHeight="1">
      <c r="A31" s="102"/>
      <c r="B31" s="466"/>
      <c r="C31" s="466"/>
      <c r="D31" s="466"/>
      <c r="E31" s="466"/>
      <c r="F31" s="466"/>
      <c r="G31" s="466"/>
      <c r="H31" s="466"/>
      <c r="I31" s="466"/>
      <c r="J31" s="477"/>
      <c r="K31" s="477"/>
      <c r="L31" s="467"/>
      <c r="M31" s="468"/>
      <c r="N31" s="469"/>
      <c r="O31" s="467"/>
      <c r="P31" s="468"/>
      <c r="Q31" s="468"/>
      <c r="R31" s="469"/>
      <c r="S31" s="524">
        <f t="shared" si="0"/>
        <v>0</v>
      </c>
      <c r="T31" s="524"/>
      <c r="U31" s="524"/>
      <c r="V31" s="524"/>
      <c r="W31" s="524"/>
      <c r="X31" s="524"/>
      <c r="Y31" s="525"/>
    </row>
    <row r="32" spans="1:25" ht="23.25" customHeight="1">
      <c r="A32" s="102"/>
      <c r="B32" s="466"/>
      <c r="C32" s="466"/>
      <c r="D32" s="466"/>
      <c r="E32" s="466"/>
      <c r="F32" s="466"/>
      <c r="G32" s="466"/>
      <c r="H32" s="466"/>
      <c r="I32" s="466"/>
      <c r="J32" s="477"/>
      <c r="K32" s="477"/>
      <c r="L32" s="467"/>
      <c r="M32" s="468"/>
      <c r="N32" s="469"/>
      <c r="O32" s="467"/>
      <c r="P32" s="468"/>
      <c r="Q32" s="468"/>
      <c r="R32" s="469"/>
      <c r="S32" s="524">
        <f t="shared" si="0"/>
        <v>0</v>
      </c>
      <c r="T32" s="524"/>
      <c r="U32" s="524"/>
      <c r="V32" s="524"/>
      <c r="W32" s="524"/>
      <c r="X32" s="524"/>
      <c r="Y32" s="525"/>
    </row>
    <row r="33" spans="1:26" ht="23.25" customHeight="1" thickBot="1">
      <c r="A33" s="103"/>
      <c r="B33" s="478" t="s">
        <v>120</v>
      </c>
      <c r="C33" s="478"/>
      <c r="D33" s="478"/>
      <c r="E33" s="478"/>
      <c r="F33" s="478"/>
      <c r="G33" s="479"/>
      <c r="H33" s="479"/>
      <c r="I33" s="479"/>
      <c r="J33" s="480"/>
      <c r="K33" s="480"/>
      <c r="L33" s="481"/>
      <c r="M33" s="482"/>
      <c r="N33" s="483"/>
      <c r="O33" s="481"/>
      <c r="P33" s="482"/>
      <c r="Q33" s="482"/>
      <c r="R33" s="483"/>
      <c r="S33" s="628">
        <f>+O33*J33</f>
        <v>0</v>
      </c>
      <c r="T33" s="628"/>
      <c r="U33" s="628"/>
      <c r="V33" s="628"/>
      <c r="W33" s="628"/>
      <c r="X33" s="628"/>
      <c r="Y33" s="629"/>
    </row>
    <row r="34" spans="1:26" ht="21.75" customHeight="1">
      <c r="A34" s="484" t="s">
        <v>73</v>
      </c>
      <c r="B34" s="485"/>
      <c r="C34" s="486"/>
      <c r="D34" s="490" t="s">
        <v>74</v>
      </c>
      <c r="E34" s="492"/>
      <c r="F34" s="493"/>
      <c r="G34" s="496" t="s">
        <v>121</v>
      </c>
      <c r="H34" s="497"/>
      <c r="I34" s="97"/>
      <c r="J34" s="98"/>
      <c r="K34" s="99"/>
      <c r="L34" s="502" t="s">
        <v>122</v>
      </c>
      <c r="M34" s="503"/>
      <c r="N34" s="503"/>
      <c r="O34" s="503"/>
      <c r="P34" s="470" t="s">
        <v>123</v>
      </c>
      <c r="Q34" s="471"/>
      <c r="R34" s="471"/>
      <c r="S34" s="471"/>
      <c r="T34" s="472"/>
      <c r="U34" s="470" t="s">
        <v>124</v>
      </c>
      <c r="V34" s="471"/>
      <c r="W34" s="471"/>
      <c r="X34" s="471"/>
      <c r="Y34" s="473"/>
    </row>
    <row r="35" spans="1:26" ht="30" customHeight="1">
      <c r="A35" s="487"/>
      <c r="B35" s="488"/>
      <c r="C35" s="489"/>
      <c r="D35" s="491"/>
      <c r="E35" s="494"/>
      <c r="F35" s="495"/>
      <c r="G35" s="498"/>
      <c r="H35" s="499"/>
      <c r="I35" s="474" t="s">
        <v>125</v>
      </c>
      <c r="J35" s="475"/>
      <c r="K35" s="476"/>
      <c r="L35" s="504">
        <f>SUM(S15:Y33)</f>
        <v>73500</v>
      </c>
      <c r="M35" s="505"/>
      <c r="N35" s="505"/>
      <c r="O35" s="506"/>
      <c r="P35" s="636">
        <f>L35*10%</f>
        <v>7350</v>
      </c>
      <c r="Q35" s="637"/>
      <c r="R35" s="637"/>
      <c r="S35" s="637"/>
      <c r="T35" s="638"/>
      <c r="U35" s="639">
        <f>L35+P35</f>
        <v>80850</v>
      </c>
      <c r="V35" s="640"/>
      <c r="W35" s="640"/>
      <c r="X35" s="640"/>
      <c r="Y35" s="641"/>
    </row>
    <row r="36" spans="1:26" ht="30" customHeight="1">
      <c r="A36" s="642" t="s">
        <v>126</v>
      </c>
      <c r="B36" s="643"/>
      <c r="C36" s="644"/>
      <c r="D36" s="645" t="s">
        <v>74</v>
      </c>
      <c r="E36" s="100"/>
      <c r="F36" s="101"/>
      <c r="G36" s="498"/>
      <c r="H36" s="499"/>
      <c r="I36" s="647" t="s">
        <v>127</v>
      </c>
      <c r="J36" s="648"/>
      <c r="K36" s="649"/>
      <c r="L36" s="650"/>
      <c r="M36" s="651"/>
      <c r="N36" s="651"/>
      <c r="O36" s="652"/>
      <c r="P36" s="653">
        <f>L36*8%</f>
        <v>0</v>
      </c>
      <c r="Q36" s="654"/>
      <c r="R36" s="654"/>
      <c r="S36" s="654"/>
      <c r="T36" s="655"/>
      <c r="U36" s="656">
        <f>L36+P36</f>
        <v>0</v>
      </c>
      <c r="V36" s="657"/>
      <c r="W36" s="657"/>
      <c r="X36" s="657"/>
      <c r="Y36" s="658"/>
    </row>
    <row r="37" spans="1:26" ht="30" customHeight="1" thickBot="1">
      <c r="A37" s="487"/>
      <c r="B37" s="488"/>
      <c r="C37" s="489"/>
      <c r="D37" s="646"/>
      <c r="E37" s="494"/>
      <c r="F37" s="495"/>
      <c r="G37" s="500"/>
      <c r="H37" s="501"/>
      <c r="I37" s="659" t="s">
        <v>21</v>
      </c>
      <c r="J37" s="660"/>
      <c r="K37" s="661"/>
      <c r="L37" s="662">
        <f>L35+L36</f>
        <v>73500</v>
      </c>
      <c r="M37" s="663"/>
      <c r="N37" s="663"/>
      <c r="O37" s="664"/>
      <c r="P37" s="665">
        <f>P35+P36</f>
        <v>7350</v>
      </c>
      <c r="Q37" s="666"/>
      <c r="R37" s="666"/>
      <c r="S37" s="666"/>
      <c r="T37" s="667"/>
      <c r="U37" s="665">
        <f>L37+P37</f>
        <v>80850</v>
      </c>
      <c r="V37" s="666"/>
      <c r="W37" s="666"/>
      <c r="X37" s="666"/>
      <c r="Y37" s="668"/>
    </row>
    <row r="38" spans="1:26" ht="17.25" customHeight="1">
      <c r="A38" s="599" t="s">
        <v>77</v>
      </c>
      <c r="B38" s="599"/>
      <c r="C38" s="599"/>
      <c r="D38" s="599"/>
      <c r="E38" s="599"/>
      <c r="F38" s="599"/>
      <c r="G38" s="600"/>
      <c r="H38" s="600"/>
      <c r="I38" s="600"/>
      <c r="J38" s="600"/>
      <c r="K38" s="600"/>
      <c r="L38" s="600"/>
      <c r="M38" s="600"/>
      <c r="N38" s="600"/>
      <c r="O38" s="600"/>
      <c r="P38" s="600"/>
      <c r="Q38" s="600"/>
      <c r="R38" s="600"/>
      <c r="S38" s="600"/>
      <c r="T38" s="600"/>
      <c r="U38" s="600"/>
      <c r="V38" s="600"/>
      <c r="W38" s="600"/>
      <c r="X38" s="600"/>
      <c r="Y38" s="600"/>
      <c r="Z38" s="10"/>
    </row>
    <row r="39" spans="1:26">
      <c r="A39" s="326" t="s">
        <v>78</v>
      </c>
      <c r="B39" s="326"/>
      <c r="C39" s="326"/>
      <c r="D39" s="326"/>
      <c r="E39" s="326"/>
      <c r="F39" s="326"/>
      <c r="G39" s="326" t="s">
        <v>79</v>
      </c>
      <c r="H39" s="326"/>
      <c r="I39" s="326"/>
      <c r="J39" s="326"/>
      <c r="K39" s="326"/>
      <c r="L39" s="326"/>
      <c r="M39" s="326" t="s">
        <v>80</v>
      </c>
      <c r="N39" s="326"/>
      <c r="O39" s="326"/>
      <c r="P39" s="326"/>
      <c r="Q39" s="326"/>
      <c r="R39" s="326" t="s">
        <v>81</v>
      </c>
      <c r="S39" s="326"/>
      <c r="T39" s="326"/>
      <c r="U39" s="326"/>
      <c r="V39" s="326" t="s">
        <v>82</v>
      </c>
      <c r="W39" s="326"/>
      <c r="X39" s="326"/>
      <c r="Y39" s="326"/>
    </row>
    <row r="40" spans="1:26" ht="21" customHeight="1">
      <c r="A40" s="589"/>
      <c r="B40" s="589"/>
      <c r="C40" s="589"/>
      <c r="D40" s="589"/>
      <c r="E40" s="589"/>
      <c r="F40" s="589"/>
      <c r="G40" s="589"/>
      <c r="H40" s="589"/>
      <c r="I40" s="589"/>
      <c r="J40" s="589"/>
      <c r="K40" s="589"/>
      <c r="L40" s="589"/>
      <c r="M40" s="587"/>
      <c r="N40" s="587"/>
      <c r="O40" s="587"/>
      <c r="P40" s="587"/>
      <c r="Q40" s="587"/>
      <c r="R40" s="587" t="str">
        <f>IF(ISNUMBER(M40),ROUND(M40*0.1,0),"")</f>
        <v/>
      </c>
      <c r="S40" s="587"/>
      <c r="T40" s="587"/>
      <c r="U40" s="587"/>
      <c r="V40" s="587" t="str">
        <f>IF(ISNUMBER(M40),SUM(M40:U40),"")</f>
        <v/>
      </c>
      <c r="W40" s="587"/>
      <c r="X40" s="587"/>
      <c r="Y40" s="587"/>
      <c r="Z40" s="11"/>
    </row>
    <row r="41" spans="1:26" ht="21" customHeight="1">
      <c r="A41" s="589"/>
      <c r="B41" s="589"/>
      <c r="C41" s="589"/>
      <c r="D41" s="589"/>
      <c r="E41" s="589"/>
      <c r="F41" s="589"/>
      <c r="G41" s="589"/>
      <c r="H41" s="589"/>
      <c r="I41" s="589"/>
      <c r="J41" s="589"/>
      <c r="K41" s="589"/>
      <c r="L41" s="589"/>
      <c r="M41" s="587"/>
      <c r="N41" s="587"/>
      <c r="O41" s="587"/>
      <c r="P41" s="587"/>
      <c r="Q41" s="587"/>
      <c r="R41" s="587" t="str">
        <f>IF(ISNUMBER(M41),ROUND(M41*0.1,0),"")</f>
        <v/>
      </c>
      <c r="S41" s="587"/>
      <c r="T41" s="587"/>
      <c r="U41" s="587"/>
      <c r="V41" s="587" t="str">
        <f>IF(ISNUMBER(M41),SUM(M41:U41),"")</f>
        <v/>
      </c>
      <c r="W41" s="587"/>
      <c r="X41" s="587"/>
      <c r="Y41" s="587"/>
      <c r="Z41" s="11"/>
    </row>
    <row r="42" spans="1:26" ht="21" customHeight="1">
      <c r="A42" s="589"/>
      <c r="B42" s="589"/>
      <c r="C42" s="589"/>
      <c r="D42" s="589"/>
      <c r="E42" s="589"/>
      <c r="F42" s="589"/>
      <c r="G42" s="589"/>
      <c r="H42" s="589"/>
      <c r="I42" s="589"/>
      <c r="J42" s="589"/>
      <c r="K42" s="589"/>
      <c r="L42" s="589"/>
      <c r="M42" s="587"/>
      <c r="N42" s="587"/>
      <c r="O42" s="587"/>
      <c r="P42" s="587"/>
      <c r="Q42" s="587"/>
      <c r="R42" s="587" t="str">
        <f t="shared" ref="R42:R43" si="1">IF(ISNUMBER(M42),ROUND(M42*0.1,0),"")</f>
        <v/>
      </c>
      <c r="S42" s="587"/>
      <c r="T42" s="587"/>
      <c r="U42" s="587"/>
      <c r="V42" s="587" t="str">
        <f>IF(ISNUMBER(M42),SUM(M42:U42),"")</f>
        <v/>
      </c>
      <c r="W42" s="587"/>
      <c r="X42" s="587"/>
      <c r="Y42" s="587"/>
      <c r="Z42" s="11"/>
    </row>
    <row r="43" spans="1:26" ht="21" customHeight="1">
      <c r="A43" s="588" t="s">
        <v>83</v>
      </c>
      <c r="B43" s="588"/>
      <c r="C43" s="588"/>
      <c r="D43" s="588"/>
      <c r="E43" s="588"/>
      <c r="F43" s="588"/>
      <c r="G43" s="588"/>
      <c r="H43" s="588"/>
      <c r="I43" s="588"/>
      <c r="J43" s="588"/>
      <c r="K43" s="588"/>
      <c r="L43" s="588"/>
      <c r="M43" s="587" t="str">
        <f>IF(SUM(M40:M42)&gt;0,SUM(M40:M42),"")</f>
        <v/>
      </c>
      <c r="N43" s="587"/>
      <c r="O43" s="587"/>
      <c r="P43" s="587"/>
      <c r="Q43" s="587"/>
      <c r="R43" s="587" t="str">
        <f t="shared" si="1"/>
        <v/>
      </c>
      <c r="S43" s="587"/>
      <c r="T43" s="587"/>
      <c r="U43" s="587"/>
      <c r="V43" s="587" t="str">
        <f>IF(ISNUMBER(M43),SUM(M43:U43),"")</f>
        <v/>
      </c>
      <c r="W43" s="587"/>
      <c r="X43" s="587"/>
      <c r="Y43" s="587"/>
    </row>
    <row r="44" spans="1:26" ht="21" customHeight="1">
      <c r="A44" s="588" t="s">
        <v>84</v>
      </c>
      <c r="B44" s="588"/>
      <c r="C44" s="588"/>
      <c r="D44" s="588"/>
      <c r="E44" s="588"/>
      <c r="F44" s="588"/>
      <c r="G44" s="588"/>
      <c r="H44" s="588"/>
      <c r="I44" s="588"/>
      <c r="J44" s="588"/>
      <c r="K44" s="588"/>
      <c r="L44" s="588"/>
      <c r="M44" s="586" t="str">
        <f>IF(AND(ISNUMBER(L37),ISNUMBER(M43)),IF((L37-M43)&gt;0,L37-M43,""),"")</f>
        <v/>
      </c>
      <c r="N44" s="586"/>
      <c r="O44" s="586"/>
      <c r="P44" s="586"/>
      <c r="Q44" s="586"/>
      <c r="R44" s="586" t="str">
        <f>IF(AND(ISNUMBER(P37),ISNUMBER(R43)),IF((P37-R43)&gt;0,P37-R43,""),"")</f>
        <v/>
      </c>
      <c r="S44" s="590"/>
      <c r="T44" s="590"/>
      <c r="U44" s="590"/>
      <c r="V44" s="586" t="str">
        <f>IF(AND(ISNUMBER(U37),ISNUMBER(V43)),IF((U37-V43)&gt;0,U37-V43,""),"")</f>
        <v/>
      </c>
      <c r="W44" s="586"/>
      <c r="X44" s="586"/>
      <c r="Y44" s="586"/>
      <c r="Z44" s="12"/>
    </row>
    <row r="45" spans="1:26" ht="7.5" customHeight="1">
      <c r="A45" s="2"/>
      <c r="B45" s="2"/>
    </row>
  </sheetData>
  <mergeCells count="205">
    <mergeCell ref="P35:T35"/>
    <mergeCell ref="U35:Y35"/>
    <mergeCell ref="A36:C37"/>
    <mergeCell ref="D36:D37"/>
    <mergeCell ref="I36:K36"/>
    <mergeCell ref="L36:O36"/>
    <mergeCell ref="P36:T36"/>
    <mergeCell ref="U36:Y36"/>
    <mergeCell ref="E37:F37"/>
    <mergeCell ref="I37:K37"/>
    <mergeCell ref="L37:O37"/>
    <mergeCell ref="P37:T37"/>
    <mergeCell ref="U37:Y37"/>
    <mergeCell ref="A39:F39"/>
    <mergeCell ref="J14:K14"/>
    <mergeCell ref="A7:B8"/>
    <mergeCell ref="S24:Y24"/>
    <mergeCell ref="L17:N17"/>
    <mergeCell ref="O17:R17"/>
    <mergeCell ref="J27:K27"/>
    <mergeCell ref="V39:Y39"/>
    <mergeCell ref="R39:U39"/>
    <mergeCell ref="S33:Y33"/>
    <mergeCell ref="O33:R33"/>
    <mergeCell ref="S25:Y25"/>
    <mergeCell ref="S26:Y26"/>
    <mergeCell ref="S27:Y27"/>
    <mergeCell ref="S28:Y28"/>
    <mergeCell ref="S29:Y29"/>
    <mergeCell ref="B15:F15"/>
    <mergeCell ref="B16:F16"/>
    <mergeCell ref="B17:F17"/>
    <mergeCell ref="B18:F18"/>
    <mergeCell ref="B19:F19"/>
    <mergeCell ref="O19:R19"/>
    <mergeCell ref="J19:K19"/>
    <mergeCell ref="G19:I19"/>
    <mergeCell ref="M4:O4"/>
    <mergeCell ref="J5:L6"/>
    <mergeCell ref="M5:O6"/>
    <mergeCell ref="J28:K28"/>
    <mergeCell ref="G39:L39"/>
    <mergeCell ref="J31:K31"/>
    <mergeCell ref="G32:I32"/>
    <mergeCell ref="M39:Q39"/>
    <mergeCell ref="J23:K23"/>
    <mergeCell ref="J17:K17"/>
    <mergeCell ref="G14:I14"/>
    <mergeCell ref="A38:Y38"/>
    <mergeCell ref="G21:I21"/>
    <mergeCell ref="G22:I22"/>
    <mergeCell ref="G20:I20"/>
    <mergeCell ref="T5:W6"/>
    <mergeCell ref="N10:Y10"/>
    <mergeCell ref="N9:Y9"/>
    <mergeCell ref="L15:N15"/>
    <mergeCell ref="O15:R15"/>
    <mergeCell ref="L16:N16"/>
    <mergeCell ref="O16:R16"/>
    <mergeCell ref="F7:G8"/>
    <mergeCell ref="C7:E8"/>
    <mergeCell ref="V44:Y44"/>
    <mergeCell ref="R42:U42"/>
    <mergeCell ref="V42:Y42"/>
    <mergeCell ref="V43:Y43"/>
    <mergeCell ref="R40:U40"/>
    <mergeCell ref="V40:Y40"/>
    <mergeCell ref="V41:Y41"/>
    <mergeCell ref="A44:L44"/>
    <mergeCell ref="A42:F42"/>
    <mergeCell ref="G42:L42"/>
    <mergeCell ref="M42:Q42"/>
    <mergeCell ref="M44:Q44"/>
    <mergeCell ref="R44:U44"/>
    <mergeCell ref="M43:Q43"/>
    <mergeCell ref="R43:U43"/>
    <mergeCell ref="A43:L43"/>
    <mergeCell ref="A41:F41"/>
    <mergeCell ref="G41:L41"/>
    <mergeCell ref="M41:Q41"/>
    <mergeCell ref="R41:U41"/>
    <mergeCell ref="A40:F40"/>
    <mergeCell ref="G40:L40"/>
    <mergeCell ref="M40:Q40"/>
    <mergeCell ref="J2:N2"/>
    <mergeCell ref="S18:Y18"/>
    <mergeCell ref="J21:K21"/>
    <mergeCell ref="J20:K20"/>
    <mergeCell ref="S14:Y14"/>
    <mergeCell ref="L14:N14"/>
    <mergeCell ref="O14:R14"/>
    <mergeCell ref="L7:M8"/>
    <mergeCell ref="H7:K8"/>
    <mergeCell ref="L9:M9"/>
    <mergeCell ref="L10:M10"/>
    <mergeCell ref="J15:K15"/>
    <mergeCell ref="J16:K16"/>
    <mergeCell ref="J18:K18"/>
    <mergeCell ref="P4:S4"/>
    <mergeCell ref="P5:S6"/>
    <mergeCell ref="T4:W4"/>
    <mergeCell ref="G15:I15"/>
    <mergeCell ref="G16:I16"/>
    <mergeCell ref="G17:I17"/>
    <mergeCell ref="G18:I18"/>
    <mergeCell ref="L18:N18"/>
    <mergeCell ref="O18:R18"/>
    <mergeCell ref="L19:N19"/>
    <mergeCell ref="A2:G2"/>
    <mergeCell ref="S17:Y17"/>
    <mergeCell ref="L11:M11"/>
    <mergeCell ref="A4:E4"/>
    <mergeCell ref="A5:A6"/>
    <mergeCell ref="B5:C6"/>
    <mergeCell ref="D5:E6"/>
    <mergeCell ref="X4:Y4"/>
    <mergeCell ref="J30:K30"/>
    <mergeCell ref="J29:K29"/>
    <mergeCell ref="S15:Y15"/>
    <mergeCell ref="S16:Y16"/>
    <mergeCell ref="S20:Y20"/>
    <mergeCell ref="S21:Y21"/>
    <mergeCell ref="S22:Y22"/>
    <mergeCell ref="S23:Y23"/>
    <mergeCell ref="F5:G6"/>
    <mergeCell ref="H5:I6"/>
    <mergeCell ref="O7:Y7"/>
    <mergeCell ref="N8:Y8"/>
    <mergeCell ref="S19:Y19"/>
    <mergeCell ref="X5:Y6"/>
    <mergeCell ref="N11:Y11"/>
    <mergeCell ref="B14:F14"/>
    <mergeCell ref="A9:B12"/>
    <mergeCell ref="C9:K12"/>
    <mergeCell ref="L12:M12"/>
    <mergeCell ref="N12:Y12"/>
    <mergeCell ref="S30:Y30"/>
    <mergeCell ref="S31:Y31"/>
    <mergeCell ref="S32:Y32"/>
    <mergeCell ref="B32:F32"/>
    <mergeCell ref="J32:K32"/>
    <mergeCell ref="B30:F30"/>
    <mergeCell ref="B31:F31"/>
    <mergeCell ref="L32:N32"/>
    <mergeCell ref="O32:R32"/>
    <mergeCell ref="O22:R22"/>
    <mergeCell ref="L23:N23"/>
    <mergeCell ref="O23:R23"/>
    <mergeCell ref="L24:N24"/>
    <mergeCell ref="O24:R24"/>
    <mergeCell ref="L31:N31"/>
    <mergeCell ref="O31:R31"/>
    <mergeCell ref="B27:F27"/>
    <mergeCell ref="B28:F28"/>
    <mergeCell ref="B29:F29"/>
    <mergeCell ref="G30:I30"/>
    <mergeCell ref="B33:F33"/>
    <mergeCell ref="G33:I33"/>
    <mergeCell ref="J33:K33"/>
    <mergeCell ref="L33:N33"/>
    <mergeCell ref="A34:C35"/>
    <mergeCell ref="D34:D35"/>
    <mergeCell ref="E34:F35"/>
    <mergeCell ref="G34:H37"/>
    <mergeCell ref="L34:O34"/>
    <mergeCell ref="L35:O35"/>
    <mergeCell ref="P34:T34"/>
    <mergeCell ref="U34:Y34"/>
    <mergeCell ref="I35:K35"/>
    <mergeCell ref="L20:N20"/>
    <mergeCell ref="O20:R20"/>
    <mergeCell ref="L21:N21"/>
    <mergeCell ref="O21:R21"/>
    <mergeCell ref="B24:F24"/>
    <mergeCell ref="B25:F25"/>
    <mergeCell ref="B26:F26"/>
    <mergeCell ref="L25:N25"/>
    <mergeCell ref="O25:R25"/>
    <mergeCell ref="L26:N26"/>
    <mergeCell ref="O26:R26"/>
    <mergeCell ref="G23:I23"/>
    <mergeCell ref="B22:F22"/>
    <mergeCell ref="B23:F23"/>
    <mergeCell ref="J26:K26"/>
    <mergeCell ref="J25:K25"/>
    <mergeCell ref="J24:K24"/>
    <mergeCell ref="J22:K22"/>
    <mergeCell ref="B20:F20"/>
    <mergeCell ref="B21:F21"/>
    <mergeCell ref="L22:N22"/>
    <mergeCell ref="G31:I31"/>
    <mergeCell ref="G25:I25"/>
    <mergeCell ref="G26:I26"/>
    <mergeCell ref="G27:I27"/>
    <mergeCell ref="G28:I28"/>
    <mergeCell ref="G29:I29"/>
    <mergeCell ref="G24:I24"/>
    <mergeCell ref="L28:N28"/>
    <mergeCell ref="O28:R28"/>
    <mergeCell ref="L29:N29"/>
    <mergeCell ref="O29:R29"/>
    <mergeCell ref="L30:N30"/>
    <mergeCell ref="O30:R30"/>
    <mergeCell ref="L27:N27"/>
    <mergeCell ref="O27:R27"/>
  </mergeCells>
  <phoneticPr fontId="2"/>
  <pageMargins left="0.98425196850393704"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sheetPr>
  <dimension ref="A1:Z45"/>
  <sheetViews>
    <sheetView showGridLines="0" showZeros="0" zoomScaleNormal="100" workbookViewId="0">
      <selection activeCell="J2" sqref="J2:N2"/>
    </sheetView>
  </sheetViews>
  <sheetFormatPr defaultRowHeight="13.5"/>
  <cols>
    <col min="1" max="1" width="4.75" style="1" customWidth="1"/>
    <col min="2" max="7" width="4.125" style="1" customWidth="1"/>
    <col min="8" max="8" width="4.875" style="1" customWidth="1"/>
    <col min="9" max="9" width="3.375" style="1" customWidth="1"/>
    <col min="10" max="10" width="4.125" style="1" customWidth="1"/>
    <col min="11" max="11" width="3.875" style="1" customWidth="1"/>
    <col min="12" max="15" width="3.625" style="1" customWidth="1"/>
    <col min="16" max="16" width="2.625" style="1" customWidth="1"/>
    <col min="17" max="17" width="2.75" style="1" customWidth="1"/>
    <col min="18" max="18" width="2.625" style="1" customWidth="1"/>
    <col min="19" max="19" width="2.375" style="1" customWidth="1"/>
    <col min="20" max="22" width="2.875" style="1" customWidth="1"/>
    <col min="23" max="23" width="1.625" style="1" customWidth="1"/>
    <col min="24" max="24" width="3" style="1" customWidth="1"/>
    <col min="25" max="25" width="6.5" style="1" customWidth="1"/>
    <col min="26" max="16384" width="9" style="1"/>
  </cols>
  <sheetData>
    <row r="1" spans="1:25">
      <c r="A1" s="16" t="s">
        <v>118</v>
      </c>
    </row>
    <row r="2" spans="1:25" ht="23.25" customHeight="1">
      <c r="A2" s="361" t="s">
        <v>87</v>
      </c>
      <c r="B2" s="361"/>
      <c r="C2" s="361"/>
      <c r="D2" s="361"/>
      <c r="E2" s="361"/>
      <c r="F2" s="361"/>
      <c r="G2" s="361"/>
      <c r="H2" s="2" t="s">
        <v>11</v>
      </c>
      <c r="J2" s="558"/>
      <c r="K2" s="559"/>
      <c r="L2" s="559"/>
      <c r="M2" s="559"/>
      <c r="N2" s="560"/>
      <c r="P2" s="16"/>
      <c r="Q2" s="16"/>
      <c r="R2" s="16"/>
      <c r="S2" s="16"/>
    </row>
    <row r="3" spans="1:25" ht="3.75" customHeight="1">
      <c r="A3" s="7"/>
      <c r="B3" s="7"/>
      <c r="C3" s="7"/>
      <c r="D3" s="7"/>
      <c r="E3" s="7"/>
      <c r="P3" s="15"/>
      <c r="Q3" s="15"/>
      <c r="R3" s="15"/>
      <c r="S3" s="15"/>
    </row>
    <row r="4" spans="1:25" ht="16.5" customHeight="1" thickBot="1">
      <c r="A4" s="528"/>
      <c r="B4" s="528"/>
      <c r="C4" s="528"/>
      <c r="D4" s="528"/>
      <c r="E4" s="528"/>
      <c r="F4" s="16" t="s">
        <v>99</v>
      </c>
      <c r="G4" s="46" t="s">
        <v>40</v>
      </c>
      <c r="H4" s="46"/>
      <c r="I4" s="46"/>
      <c r="J4" s="2"/>
      <c r="K4" s="2"/>
      <c r="L4" s="2"/>
      <c r="M4" s="209"/>
      <c r="N4" s="209"/>
      <c r="O4" s="209"/>
      <c r="P4" s="572" t="s">
        <v>41</v>
      </c>
      <c r="Q4" s="573"/>
      <c r="R4" s="573"/>
      <c r="S4" s="573"/>
      <c r="T4" s="537" t="s">
        <v>42</v>
      </c>
      <c r="U4" s="578"/>
      <c r="V4" s="578"/>
      <c r="W4" s="579"/>
      <c r="X4" s="537" t="s">
        <v>37</v>
      </c>
      <c r="Y4" s="538"/>
    </row>
    <row r="5" spans="1:25" ht="19.5" customHeight="1">
      <c r="A5" s="529" t="s">
        <v>88</v>
      </c>
      <c r="B5" s="531" t="s">
        <v>43</v>
      </c>
      <c r="C5" s="532"/>
      <c r="D5" s="535" t="s">
        <v>44</v>
      </c>
      <c r="E5" s="532"/>
      <c r="F5" s="535" t="s">
        <v>45</v>
      </c>
      <c r="G5" s="539"/>
      <c r="H5" s="541" t="s">
        <v>100</v>
      </c>
      <c r="I5" s="542"/>
      <c r="J5" s="591"/>
      <c r="K5" s="592"/>
      <c r="L5" s="592"/>
      <c r="M5" s="595"/>
      <c r="N5" s="595"/>
      <c r="O5" s="596"/>
      <c r="P5" s="574"/>
      <c r="Q5" s="575"/>
      <c r="R5" s="575"/>
      <c r="S5" s="575"/>
      <c r="T5" s="551"/>
      <c r="U5" s="601"/>
      <c r="V5" s="601"/>
      <c r="W5" s="574"/>
      <c r="X5" s="551"/>
      <c r="Y5" s="208"/>
    </row>
    <row r="6" spans="1:25" ht="25.5" customHeight="1" thickBot="1">
      <c r="A6" s="530"/>
      <c r="B6" s="533"/>
      <c r="C6" s="534"/>
      <c r="D6" s="536"/>
      <c r="E6" s="534"/>
      <c r="F6" s="536"/>
      <c r="G6" s="540"/>
      <c r="H6" s="543"/>
      <c r="I6" s="544"/>
      <c r="J6" s="593"/>
      <c r="K6" s="594"/>
      <c r="L6" s="594"/>
      <c r="M6" s="597"/>
      <c r="N6" s="597"/>
      <c r="O6" s="598"/>
      <c r="P6" s="576"/>
      <c r="Q6" s="577"/>
      <c r="R6" s="577"/>
      <c r="S6" s="577"/>
      <c r="T6" s="552"/>
      <c r="U6" s="378"/>
      <c r="V6" s="378"/>
      <c r="W6" s="576"/>
      <c r="X6" s="552"/>
      <c r="Y6" s="553"/>
    </row>
    <row r="7" spans="1:25" ht="9.75" customHeight="1">
      <c r="A7" s="624" t="s">
        <v>15</v>
      </c>
      <c r="B7" s="625"/>
      <c r="C7" s="679"/>
      <c r="D7" s="680"/>
      <c r="E7" s="681"/>
      <c r="F7" s="614" t="s">
        <v>101</v>
      </c>
      <c r="G7" s="615"/>
      <c r="H7" s="692"/>
      <c r="I7" s="693"/>
      <c r="J7" s="693"/>
      <c r="K7" s="694"/>
      <c r="L7" s="526" t="s">
        <v>89</v>
      </c>
      <c r="M7" s="527"/>
      <c r="N7" s="8" t="s">
        <v>49</v>
      </c>
      <c r="O7" s="545"/>
      <c r="P7" s="546"/>
      <c r="Q7" s="546"/>
      <c r="R7" s="546"/>
      <c r="S7" s="546"/>
      <c r="T7" s="546"/>
      <c r="U7" s="546"/>
      <c r="V7" s="546"/>
      <c r="W7" s="546"/>
      <c r="X7" s="546"/>
      <c r="Y7" s="547"/>
    </row>
    <row r="8" spans="1:25" ht="17.100000000000001" customHeight="1">
      <c r="A8" s="626"/>
      <c r="B8" s="627"/>
      <c r="C8" s="682"/>
      <c r="D8" s="683"/>
      <c r="E8" s="684"/>
      <c r="F8" s="616"/>
      <c r="G8" s="617"/>
      <c r="H8" s="695"/>
      <c r="I8" s="696"/>
      <c r="J8" s="696"/>
      <c r="K8" s="697"/>
      <c r="L8" s="526"/>
      <c r="M8" s="527"/>
      <c r="N8" s="548"/>
      <c r="O8" s="549"/>
      <c r="P8" s="549"/>
      <c r="Q8" s="549"/>
      <c r="R8" s="549"/>
      <c r="S8" s="549"/>
      <c r="T8" s="549"/>
      <c r="U8" s="549"/>
      <c r="V8" s="549"/>
      <c r="W8" s="549"/>
      <c r="X8" s="549"/>
      <c r="Y8" s="550"/>
    </row>
    <row r="9" spans="1:25" ht="22.5" customHeight="1">
      <c r="A9" s="507" t="s">
        <v>48</v>
      </c>
      <c r="B9" s="508"/>
      <c r="C9" s="686"/>
      <c r="D9" s="687"/>
      <c r="E9" s="687"/>
      <c r="F9" s="687"/>
      <c r="G9" s="687"/>
      <c r="H9" s="687"/>
      <c r="I9" s="687"/>
      <c r="J9" s="687"/>
      <c r="K9" s="688"/>
      <c r="L9" s="526" t="s">
        <v>51</v>
      </c>
      <c r="M9" s="527"/>
      <c r="N9" s="698"/>
      <c r="O9" s="699"/>
      <c r="P9" s="699"/>
      <c r="Q9" s="699"/>
      <c r="R9" s="699"/>
      <c r="S9" s="699"/>
      <c r="T9" s="699"/>
      <c r="U9" s="699"/>
      <c r="V9" s="699"/>
      <c r="W9" s="699"/>
      <c r="X9" s="699"/>
      <c r="Y9" s="700"/>
    </row>
    <row r="10" spans="1:25" ht="17.100000000000001" customHeight="1">
      <c r="A10" s="509"/>
      <c r="B10" s="510"/>
      <c r="C10" s="686"/>
      <c r="D10" s="687"/>
      <c r="E10" s="687"/>
      <c r="F10" s="687"/>
      <c r="G10" s="687"/>
      <c r="H10" s="687"/>
      <c r="I10" s="687"/>
      <c r="J10" s="687"/>
      <c r="K10" s="688"/>
      <c r="L10" s="526" t="s">
        <v>119</v>
      </c>
      <c r="M10" s="527"/>
      <c r="N10" s="548"/>
      <c r="O10" s="549"/>
      <c r="P10" s="549"/>
      <c r="Q10" s="549"/>
      <c r="R10" s="549"/>
      <c r="S10" s="549"/>
      <c r="T10" s="549"/>
      <c r="U10" s="549"/>
      <c r="V10" s="549"/>
      <c r="W10" s="549"/>
      <c r="X10" s="549"/>
      <c r="Y10" s="550"/>
    </row>
    <row r="11" spans="1:25" ht="17.100000000000001" customHeight="1">
      <c r="A11" s="509"/>
      <c r="B11" s="510"/>
      <c r="C11" s="686"/>
      <c r="D11" s="687"/>
      <c r="E11" s="687"/>
      <c r="F11" s="687"/>
      <c r="G11" s="687"/>
      <c r="H11" s="687"/>
      <c r="I11" s="687"/>
      <c r="J11" s="687"/>
      <c r="K11" s="688"/>
      <c r="L11" s="526" t="s">
        <v>90</v>
      </c>
      <c r="M11" s="527"/>
      <c r="N11" s="554"/>
      <c r="O11" s="555"/>
      <c r="P11" s="555"/>
      <c r="Q11" s="555"/>
      <c r="R11" s="555"/>
      <c r="S11" s="555"/>
      <c r="T11" s="555"/>
      <c r="U11" s="555"/>
      <c r="V11" s="555"/>
      <c r="W11" s="555"/>
      <c r="X11" s="555"/>
      <c r="Y11" s="556"/>
    </row>
    <row r="12" spans="1:25" ht="17.100000000000001" customHeight="1" thickBot="1">
      <c r="A12" s="511"/>
      <c r="B12" s="512"/>
      <c r="C12" s="689"/>
      <c r="D12" s="690"/>
      <c r="E12" s="690"/>
      <c r="F12" s="690"/>
      <c r="G12" s="690"/>
      <c r="H12" s="690"/>
      <c r="I12" s="690"/>
      <c r="J12" s="690"/>
      <c r="K12" s="691"/>
      <c r="L12" s="519" t="s">
        <v>91</v>
      </c>
      <c r="M12" s="520"/>
      <c r="N12" s="521"/>
      <c r="O12" s="522"/>
      <c r="P12" s="522"/>
      <c r="Q12" s="522"/>
      <c r="R12" s="522"/>
      <c r="S12" s="522"/>
      <c r="T12" s="522"/>
      <c r="U12" s="522"/>
      <c r="V12" s="522"/>
      <c r="W12" s="522"/>
      <c r="X12" s="522"/>
      <c r="Y12" s="523"/>
    </row>
    <row r="13" spans="1:25" ht="4.5" customHeight="1" thickBot="1">
      <c r="A13" s="3"/>
      <c r="B13" s="4"/>
      <c r="C13" s="15"/>
      <c r="D13" s="15"/>
      <c r="E13" s="15"/>
      <c r="F13" s="15"/>
      <c r="G13" s="15"/>
      <c r="H13" s="15"/>
      <c r="I13" s="15"/>
      <c r="J13" s="15"/>
      <c r="K13" s="15"/>
      <c r="L13" s="61"/>
      <c r="M13" s="61"/>
      <c r="N13" s="5"/>
    </row>
    <row r="14" spans="1:25">
      <c r="A14" s="18" t="s">
        <v>92</v>
      </c>
      <c r="B14" s="557" t="s">
        <v>93</v>
      </c>
      <c r="C14" s="557"/>
      <c r="D14" s="557"/>
      <c r="E14" s="557"/>
      <c r="F14" s="557"/>
      <c r="G14" s="557" t="s">
        <v>94</v>
      </c>
      <c r="H14" s="557"/>
      <c r="I14" s="557"/>
      <c r="J14" s="557" t="s">
        <v>95</v>
      </c>
      <c r="K14" s="557"/>
      <c r="L14" s="557" t="s">
        <v>96</v>
      </c>
      <c r="M14" s="557"/>
      <c r="N14" s="557"/>
      <c r="O14" s="557" t="s">
        <v>97</v>
      </c>
      <c r="P14" s="557"/>
      <c r="Q14" s="557"/>
      <c r="R14" s="557"/>
      <c r="S14" s="557" t="s">
        <v>98</v>
      </c>
      <c r="T14" s="557"/>
      <c r="U14" s="557"/>
      <c r="V14" s="557"/>
      <c r="W14" s="557"/>
      <c r="X14" s="557"/>
      <c r="Y14" s="561"/>
    </row>
    <row r="15" spans="1:25" ht="24" customHeight="1">
      <c r="A15" s="94"/>
      <c r="B15" s="580"/>
      <c r="C15" s="580"/>
      <c r="D15" s="580"/>
      <c r="E15" s="580"/>
      <c r="F15" s="580"/>
      <c r="G15" s="580"/>
      <c r="H15" s="580"/>
      <c r="I15" s="580"/>
      <c r="J15" s="685"/>
      <c r="K15" s="685"/>
      <c r="L15" s="675"/>
      <c r="M15" s="676"/>
      <c r="N15" s="677"/>
      <c r="O15" s="675"/>
      <c r="P15" s="676"/>
      <c r="Q15" s="676"/>
      <c r="R15" s="677"/>
      <c r="S15" s="672">
        <f>+O15*J15</f>
        <v>0</v>
      </c>
      <c r="T15" s="672"/>
      <c r="U15" s="672"/>
      <c r="V15" s="672"/>
      <c r="W15" s="672"/>
      <c r="X15" s="672"/>
      <c r="Y15" s="673"/>
    </row>
    <row r="16" spans="1:25" ht="24" customHeight="1">
      <c r="A16" s="95"/>
      <c r="B16" s="581"/>
      <c r="C16" s="581"/>
      <c r="D16" s="581"/>
      <c r="E16" s="581"/>
      <c r="F16" s="581"/>
      <c r="G16" s="581"/>
      <c r="H16" s="581"/>
      <c r="I16" s="581"/>
      <c r="J16" s="674"/>
      <c r="K16" s="674"/>
      <c r="L16" s="669"/>
      <c r="M16" s="670"/>
      <c r="N16" s="671"/>
      <c r="O16" s="669"/>
      <c r="P16" s="670"/>
      <c r="Q16" s="670"/>
      <c r="R16" s="671"/>
      <c r="S16" s="672">
        <f>+O16*J16</f>
        <v>0</v>
      </c>
      <c r="T16" s="672"/>
      <c r="U16" s="672"/>
      <c r="V16" s="672"/>
      <c r="W16" s="672"/>
      <c r="X16" s="672"/>
      <c r="Y16" s="673"/>
    </row>
    <row r="17" spans="1:25" ht="24" customHeight="1">
      <c r="A17" s="95"/>
      <c r="B17" s="581"/>
      <c r="C17" s="581"/>
      <c r="D17" s="581"/>
      <c r="E17" s="581"/>
      <c r="F17" s="581"/>
      <c r="G17" s="581"/>
      <c r="H17" s="581"/>
      <c r="I17" s="581"/>
      <c r="J17" s="674"/>
      <c r="K17" s="674"/>
      <c r="L17" s="669"/>
      <c r="M17" s="670"/>
      <c r="N17" s="671"/>
      <c r="O17" s="669"/>
      <c r="P17" s="670"/>
      <c r="Q17" s="670"/>
      <c r="R17" s="671"/>
      <c r="S17" s="672">
        <f t="shared" ref="S17:S32" si="0">+O17*J17</f>
        <v>0</v>
      </c>
      <c r="T17" s="672"/>
      <c r="U17" s="672"/>
      <c r="V17" s="672"/>
      <c r="W17" s="672"/>
      <c r="X17" s="672"/>
      <c r="Y17" s="673"/>
    </row>
    <row r="18" spans="1:25" ht="24" customHeight="1">
      <c r="A18" s="95"/>
      <c r="B18" s="581"/>
      <c r="C18" s="581"/>
      <c r="D18" s="581"/>
      <c r="E18" s="581"/>
      <c r="F18" s="581"/>
      <c r="G18" s="581"/>
      <c r="H18" s="581"/>
      <c r="I18" s="581"/>
      <c r="J18" s="674"/>
      <c r="K18" s="674"/>
      <c r="L18" s="669"/>
      <c r="M18" s="670"/>
      <c r="N18" s="671"/>
      <c r="O18" s="669"/>
      <c r="P18" s="670"/>
      <c r="Q18" s="670"/>
      <c r="R18" s="671"/>
      <c r="S18" s="672">
        <f t="shared" si="0"/>
        <v>0</v>
      </c>
      <c r="T18" s="672"/>
      <c r="U18" s="672"/>
      <c r="V18" s="672"/>
      <c r="W18" s="672"/>
      <c r="X18" s="672"/>
      <c r="Y18" s="673"/>
    </row>
    <row r="19" spans="1:25" ht="24" customHeight="1">
      <c r="A19" s="95"/>
      <c r="B19" s="581"/>
      <c r="C19" s="581"/>
      <c r="D19" s="581"/>
      <c r="E19" s="581"/>
      <c r="F19" s="581"/>
      <c r="G19" s="581"/>
      <c r="H19" s="581"/>
      <c r="I19" s="581"/>
      <c r="J19" s="674"/>
      <c r="K19" s="674"/>
      <c r="L19" s="669"/>
      <c r="M19" s="670"/>
      <c r="N19" s="671"/>
      <c r="O19" s="669"/>
      <c r="P19" s="670"/>
      <c r="Q19" s="670"/>
      <c r="R19" s="671"/>
      <c r="S19" s="672">
        <f t="shared" ref="S19" si="1">+O19*J19</f>
        <v>0</v>
      </c>
      <c r="T19" s="672"/>
      <c r="U19" s="672"/>
      <c r="V19" s="672"/>
      <c r="W19" s="672"/>
      <c r="X19" s="672"/>
      <c r="Y19" s="673"/>
    </row>
    <row r="20" spans="1:25" ht="24" customHeight="1">
      <c r="A20" s="95"/>
      <c r="B20" s="581"/>
      <c r="C20" s="581"/>
      <c r="D20" s="581"/>
      <c r="E20" s="581"/>
      <c r="F20" s="581"/>
      <c r="G20" s="581"/>
      <c r="H20" s="581"/>
      <c r="I20" s="581"/>
      <c r="J20" s="674"/>
      <c r="K20" s="674"/>
      <c r="L20" s="669"/>
      <c r="M20" s="670"/>
      <c r="N20" s="671"/>
      <c r="O20" s="669"/>
      <c r="P20" s="670"/>
      <c r="Q20" s="670"/>
      <c r="R20" s="671"/>
      <c r="S20" s="672">
        <f t="shared" si="0"/>
        <v>0</v>
      </c>
      <c r="T20" s="672"/>
      <c r="U20" s="672"/>
      <c r="V20" s="672"/>
      <c r="W20" s="672"/>
      <c r="X20" s="672"/>
      <c r="Y20" s="673"/>
    </row>
    <row r="21" spans="1:25" ht="24" customHeight="1">
      <c r="A21" s="95"/>
      <c r="B21" s="581"/>
      <c r="C21" s="581"/>
      <c r="D21" s="581"/>
      <c r="E21" s="581"/>
      <c r="F21" s="581"/>
      <c r="G21" s="581"/>
      <c r="H21" s="581"/>
      <c r="I21" s="581"/>
      <c r="J21" s="674"/>
      <c r="K21" s="674"/>
      <c r="L21" s="669"/>
      <c r="M21" s="670"/>
      <c r="N21" s="671"/>
      <c r="O21" s="669"/>
      <c r="P21" s="670"/>
      <c r="Q21" s="670"/>
      <c r="R21" s="671"/>
      <c r="S21" s="672">
        <f t="shared" si="0"/>
        <v>0</v>
      </c>
      <c r="T21" s="672"/>
      <c r="U21" s="672"/>
      <c r="V21" s="672"/>
      <c r="W21" s="672"/>
      <c r="X21" s="672"/>
      <c r="Y21" s="673"/>
    </row>
    <row r="22" spans="1:25" ht="24" customHeight="1">
      <c r="A22" s="95"/>
      <c r="B22" s="581"/>
      <c r="C22" s="581"/>
      <c r="D22" s="581"/>
      <c r="E22" s="581"/>
      <c r="F22" s="581"/>
      <c r="G22" s="581"/>
      <c r="H22" s="581"/>
      <c r="I22" s="581"/>
      <c r="J22" s="674"/>
      <c r="K22" s="674"/>
      <c r="L22" s="669"/>
      <c r="M22" s="670"/>
      <c r="N22" s="671"/>
      <c r="O22" s="669"/>
      <c r="P22" s="670"/>
      <c r="Q22" s="670"/>
      <c r="R22" s="671"/>
      <c r="S22" s="672">
        <f t="shared" si="0"/>
        <v>0</v>
      </c>
      <c r="T22" s="672"/>
      <c r="U22" s="672"/>
      <c r="V22" s="672"/>
      <c r="W22" s="672"/>
      <c r="X22" s="672"/>
      <c r="Y22" s="673"/>
    </row>
    <row r="23" spans="1:25" ht="24" customHeight="1">
      <c r="A23" s="95"/>
      <c r="B23" s="581"/>
      <c r="C23" s="581"/>
      <c r="D23" s="581"/>
      <c r="E23" s="581"/>
      <c r="F23" s="581"/>
      <c r="G23" s="581"/>
      <c r="H23" s="581"/>
      <c r="I23" s="581"/>
      <c r="J23" s="674"/>
      <c r="K23" s="674"/>
      <c r="L23" s="669"/>
      <c r="M23" s="670"/>
      <c r="N23" s="671"/>
      <c r="O23" s="669"/>
      <c r="P23" s="670"/>
      <c r="Q23" s="670"/>
      <c r="R23" s="671"/>
      <c r="S23" s="672">
        <f t="shared" si="0"/>
        <v>0</v>
      </c>
      <c r="T23" s="672"/>
      <c r="U23" s="672"/>
      <c r="V23" s="672"/>
      <c r="W23" s="672"/>
      <c r="X23" s="672"/>
      <c r="Y23" s="673"/>
    </row>
    <row r="24" spans="1:25" ht="24" customHeight="1">
      <c r="A24" s="95"/>
      <c r="B24" s="581"/>
      <c r="C24" s="581"/>
      <c r="D24" s="581"/>
      <c r="E24" s="581"/>
      <c r="F24" s="581"/>
      <c r="G24" s="581"/>
      <c r="H24" s="581"/>
      <c r="I24" s="581"/>
      <c r="J24" s="674"/>
      <c r="K24" s="674"/>
      <c r="L24" s="669"/>
      <c r="M24" s="670"/>
      <c r="N24" s="671"/>
      <c r="O24" s="669"/>
      <c r="P24" s="670"/>
      <c r="Q24" s="670"/>
      <c r="R24" s="671"/>
      <c r="S24" s="672">
        <f t="shared" si="0"/>
        <v>0</v>
      </c>
      <c r="T24" s="672"/>
      <c r="U24" s="672"/>
      <c r="V24" s="672"/>
      <c r="W24" s="672"/>
      <c r="X24" s="672"/>
      <c r="Y24" s="673"/>
    </row>
    <row r="25" spans="1:25" ht="24" customHeight="1">
      <c r="A25" s="95"/>
      <c r="B25" s="581"/>
      <c r="C25" s="581"/>
      <c r="D25" s="581"/>
      <c r="E25" s="581"/>
      <c r="F25" s="581"/>
      <c r="G25" s="581"/>
      <c r="H25" s="581"/>
      <c r="I25" s="581"/>
      <c r="J25" s="674"/>
      <c r="K25" s="674"/>
      <c r="L25" s="669"/>
      <c r="M25" s="670"/>
      <c r="N25" s="671"/>
      <c r="O25" s="669"/>
      <c r="P25" s="670"/>
      <c r="Q25" s="670"/>
      <c r="R25" s="671"/>
      <c r="S25" s="672">
        <f t="shared" si="0"/>
        <v>0</v>
      </c>
      <c r="T25" s="672"/>
      <c r="U25" s="672"/>
      <c r="V25" s="672"/>
      <c r="W25" s="672"/>
      <c r="X25" s="672"/>
      <c r="Y25" s="673"/>
    </row>
    <row r="26" spans="1:25" ht="24" customHeight="1">
      <c r="A26" s="95"/>
      <c r="B26" s="581"/>
      <c r="C26" s="581"/>
      <c r="D26" s="581"/>
      <c r="E26" s="581"/>
      <c r="F26" s="581"/>
      <c r="G26" s="581"/>
      <c r="H26" s="581"/>
      <c r="I26" s="581"/>
      <c r="J26" s="674"/>
      <c r="K26" s="674"/>
      <c r="L26" s="669"/>
      <c r="M26" s="670"/>
      <c r="N26" s="671"/>
      <c r="O26" s="669"/>
      <c r="P26" s="670"/>
      <c r="Q26" s="670"/>
      <c r="R26" s="671"/>
      <c r="S26" s="672">
        <f t="shared" si="0"/>
        <v>0</v>
      </c>
      <c r="T26" s="672"/>
      <c r="U26" s="672"/>
      <c r="V26" s="672"/>
      <c r="W26" s="672"/>
      <c r="X26" s="672"/>
      <c r="Y26" s="673"/>
    </row>
    <row r="27" spans="1:25" ht="24" customHeight="1">
      <c r="A27" s="95"/>
      <c r="B27" s="581"/>
      <c r="C27" s="581"/>
      <c r="D27" s="581"/>
      <c r="E27" s="581"/>
      <c r="F27" s="581"/>
      <c r="G27" s="581"/>
      <c r="H27" s="581"/>
      <c r="I27" s="581"/>
      <c r="J27" s="674"/>
      <c r="K27" s="674"/>
      <c r="L27" s="669"/>
      <c r="M27" s="670"/>
      <c r="N27" s="671"/>
      <c r="O27" s="669"/>
      <c r="P27" s="670"/>
      <c r="Q27" s="670"/>
      <c r="R27" s="671"/>
      <c r="S27" s="672">
        <f t="shared" si="0"/>
        <v>0</v>
      </c>
      <c r="T27" s="672"/>
      <c r="U27" s="672"/>
      <c r="V27" s="672"/>
      <c r="W27" s="672"/>
      <c r="X27" s="672"/>
      <c r="Y27" s="673"/>
    </row>
    <row r="28" spans="1:25" ht="24" customHeight="1">
      <c r="A28" s="95"/>
      <c r="B28" s="581"/>
      <c r="C28" s="581"/>
      <c r="D28" s="581"/>
      <c r="E28" s="581"/>
      <c r="F28" s="581"/>
      <c r="G28" s="581"/>
      <c r="H28" s="581"/>
      <c r="I28" s="581"/>
      <c r="J28" s="674"/>
      <c r="K28" s="674"/>
      <c r="L28" s="669"/>
      <c r="M28" s="670"/>
      <c r="N28" s="671"/>
      <c r="O28" s="669"/>
      <c r="P28" s="670"/>
      <c r="Q28" s="670"/>
      <c r="R28" s="671"/>
      <c r="S28" s="672">
        <f t="shared" si="0"/>
        <v>0</v>
      </c>
      <c r="T28" s="672"/>
      <c r="U28" s="672"/>
      <c r="V28" s="672"/>
      <c r="W28" s="672"/>
      <c r="X28" s="672"/>
      <c r="Y28" s="673"/>
    </row>
    <row r="29" spans="1:25" ht="24" customHeight="1">
      <c r="A29" s="95"/>
      <c r="B29" s="581"/>
      <c r="C29" s="581"/>
      <c r="D29" s="581"/>
      <c r="E29" s="581"/>
      <c r="F29" s="581"/>
      <c r="G29" s="581"/>
      <c r="H29" s="581"/>
      <c r="I29" s="581"/>
      <c r="J29" s="674"/>
      <c r="K29" s="674"/>
      <c r="L29" s="669"/>
      <c r="M29" s="670"/>
      <c r="N29" s="671"/>
      <c r="O29" s="669"/>
      <c r="P29" s="670"/>
      <c r="Q29" s="670"/>
      <c r="R29" s="671"/>
      <c r="S29" s="672">
        <f t="shared" si="0"/>
        <v>0</v>
      </c>
      <c r="T29" s="672"/>
      <c r="U29" s="672"/>
      <c r="V29" s="672"/>
      <c r="W29" s="672"/>
      <c r="X29" s="672"/>
      <c r="Y29" s="673"/>
    </row>
    <row r="30" spans="1:25" ht="24" customHeight="1">
      <c r="A30" s="95"/>
      <c r="B30" s="581"/>
      <c r="C30" s="581"/>
      <c r="D30" s="581"/>
      <c r="E30" s="581"/>
      <c r="F30" s="581"/>
      <c r="G30" s="581"/>
      <c r="H30" s="581"/>
      <c r="I30" s="581"/>
      <c r="J30" s="674"/>
      <c r="K30" s="674"/>
      <c r="L30" s="669"/>
      <c r="M30" s="670"/>
      <c r="N30" s="671"/>
      <c r="O30" s="669"/>
      <c r="P30" s="670"/>
      <c r="Q30" s="670"/>
      <c r="R30" s="671"/>
      <c r="S30" s="672">
        <f t="shared" si="0"/>
        <v>0</v>
      </c>
      <c r="T30" s="672"/>
      <c r="U30" s="672"/>
      <c r="V30" s="672"/>
      <c r="W30" s="672"/>
      <c r="X30" s="672"/>
      <c r="Y30" s="673"/>
    </row>
    <row r="31" spans="1:25" ht="24" customHeight="1">
      <c r="A31" s="95"/>
      <c r="B31" s="581"/>
      <c r="C31" s="581"/>
      <c r="D31" s="581"/>
      <c r="E31" s="581"/>
      <c r="F31" s="581"/>
      <c r="G31" s="581"/>
      <c r="H31" s="581"/>
      <c r="I31" s="581"/>
      <c r="J31" s="674"/>
      <c r="K31" s="674"/>
      <c r="L31" s="669"/>
      <c r="M31" s="670"/>
      <c r="N31" s="671"/>
      <c r="O31" s="669"/>
      <c r="P31" s="670"/>
      <c r="Q31" s="670"/>
      <c r="R31" s="671"/>
      <c r="S31" s="672">
        <f t="shared" si="0"/>
        <v>0</v>
      </c>
      <c r="T31" s="672"/>
      <c r="U31" s="672"/>
      <c r="V31" s="672"/>
      <c r="W31" s="672"/>
      <c r="X31" s="672"/>
      <c r="Y31" s="673"/>
    </row>
    <row r="32" spans="1:25" ht="24" customHeight="1">
      <c r="A32" s="95"/>
      <c r="B32" s="581"/>
      <c r="C32" s="581"/>
      <c r="D32" s="581"/>
      <c r="E32" s="581"/>
      <c r="F32" s="581"/>
      <c r="G32" s="581"/>
      <c r="H32" s="581"/>
      <c r="I32" s="581"/>
      <c r="J32" s="674"/>
      <c r="K32" s="674"/>
      <c r="L32" s="669"/>
      <c r="M32" s="670"/>
      <c r="N32" s="671"/>
      <c r="O32" s="669"/>
      <c r="P32" s="670"/>
      <c r="Q32" s="670"/>
      <c r="R32" s="671"/>
      <c r="S32" s="672">
        <f t="shared" si="0"/>
        <v>0</v>
      </c>
      <c r="T32" s="672"/>
      <c r="U32" s="672"/>
      <c r="V32" s="672"/>
      <c r="W32" s="672"/>
      <c r="X32" s="672"/>
      <c r="Y32" s="673"/>
    </row>
    <row r="33" spans="1:26" ht="24" customHeight="1" thickBot="1">
      <c r="A33" s="96"/>
      <c r="B33" s="478" t="s">
        <v>120</v>
      </c>
      <c r="C33" s="478"/>
      <c r="D33" s="478"/>
      <c r="E33" s="478"/>
      <c r="F33" s="478"/>
      <c r="G33" s="478"/>
      <c r="H33" s="478"/>
      <c r="I33" s="478"/>
      <c r="J33" s="678"/>
      <c r="K33" s="678"/>
      <c r="L33" s="726"/>
      <c r="M33" s="727"/>
      <c r="N33" s="728"/>
      <c r="O33" s="726"/>
      <c r="P33" s="727"/>
      <c r="Q33" s="727"/>
      <c r="R33" s="728"/>
      <c r="S33" s="729">
        <f>+O33*J33</f>
        <v>0</v>
      </c>
      <c r="T33" s="729"/>
      <c r="U33" s="729"/>
      <c r="V33" s="729"/>
      <c r="W33" s="729"/>
      <c r="X33" s="729"/>
      <c r="Y33" s="730"/>
    </row>
    <row r="34" spans="1:26" ht="28.5" customHeight="1">
      <c r="A34" s="484" t="s">
        <v>73</v>
      </c>
      <c r="B34" s="485"/>
      <c r="C34" s="486"/>
      <c r="D34" s="490" t="s">
        <v>74</v>
      </c>
      <c r="E34" s="492"/>
      <c r="F34" s="493"/>
      <c r="G34" s="496" t="s">
        <v>121</v>
      </c>
      <c r="H34" s="497"/>
      <c r="I34" s="97"/>
      <c r="J34" s="98"/>
      <c r="K34" s="99"/>
      <c r="L34" s="502" t="s">
        <v>122</v>
      </c>
      <c r="M34" s="503"/>
      <c r="N34" s="503"/>
      <c r="O34" s="503"/>
      <c r="P34" s="470" t="s">
        <v>123</v>
      </c>
      <c r="Q34" s="471"/>
      <c r="R34" s="471"/>
      <c r="S34" s="471"/>
      <c r="T34" s="472"/>
      <c r="U34" s="470" t="s">
        <v>124</v>
      </c>
      <c r="V34" s="471"/>
      <c r="W34" s="471"/>
      <c r="X34" s="471"/>
      <c r="Y34" s="473"/>
    </row>
    <row r="35" spans="1:26" ht="30" customHeight="1">
      <c r="A35" s="487"/>
      <c r="B35" s="488"/>
      <c r="C35" s="489"/>
      <c r="D35" s="491"/>
      <c r="E35" s="494"/>
      <c r="F35" s="495"/>
      <c r="G35" s="498"/>
      <c r="H35" s="499"/>
      <c r="I35" s="474" t="s">
        <v>125</v>
      </c>
      <c r="J35" s="475"/>
      <c r="K35" s="476"/>
      <c r="L35" s="701">
        <f>SUM(S15:Y33)</f>
        <v>0</v>
      </c>
      <c r="M35" s="702"/>
      <c r="N35" s="702"/>
      <c r="O35" s="703"/>
      <c r="P35" s="704">
        <f>L35*10%</f>
        <v>0</v>
      </c>
      <c r="Q35" s="705"/>
      <c r="R35" s="705"/>
      <c r="S35" s="705"/>
      <c r="T35" s="706"/>
      <c r="U35" s="707">
        <f>L35+P35</f>
        <v>0</v>
      </c>
      <c r="V35" s="708"/>
      <c r="W35" s="708"/>
      <c r="X35" s="708"/>
      <c r="Y35" s="709"/>
    </row>
    <row r="36" spans="1:26" ht="30" customHeight="1">
      <c r="A36" s="642" t="s">
        <v>126</v>
      </c>
      <c r="B36" s="643"/>
      <c r="C36" s="644"/>
      <c r="D36" s="645" t="s">
        <v>74</v>
      </c>
      <c r="E36" s="100"/>
      <c r="F36" s="101"/>
      <c r="G36" s="498"/>
      <c r="H36" s="499"/>
      <c r="I36" s="647" t="s">
        <v>127</v>
      </c>
      <c r="J36" s="648"/>
      <c r="K36" s="649"/>
      <c r="L36" s="710"/>
      <c r="M36" s="711"/>
      <c r="N36" s="711"/>
      <c r="O36" s="712"/>
      <c r="P36" s="713">
        <f>L36*8%</f>
        <v>0</v>
      </c>
      <c r="Q36" s="714"/>
      <c r="R36" s="714"/>
      <c r="S36" s="714"/>
      <c r="T36" s="715"/>
      <c r="U36" s="716">
        <f>L36+P36</f>
        <v>0</v>
      </c>
      <c r="V36" s="717"/>
      <c r="W36" s="717"/>
      <c r="X36" s="717"/>
      <c r="Y36" s="718"/>
    </row>
    <row r="37" spans="1:26" ht="30" customHeight="1" thickBot="1">
      <c r="A37" s="487"/>
      <c r="B37" s="488"/>
      <c r="C37" s="489"/>
      <c r="D37" s="646"/>
      <c r="E37" s="494"/>
      <c r="F37" s="495"/>
      <c r="G37" s="500"/>
      <c r="H37" s="501"/>
      <c r="I37" s="659" t="s">
        <v>21</v>
      </c>
      <c r="J37" s="660"/>
      <c r="K37" s="661"/>
      <c r="L37" s="719">
        <f>L35+L36</f>
        <v>0</v>
      </c>
      <c r="M37" s="720"/>
      <c r="N37" s="720"/>
      <c r="O37" s="721"/>
      <c r="P37" s="722">
        <f>P35+P36</f>
        <v>0</v>
      </c>
      <c r="Q37" s="723"/>
      <c r="R37" s="723"/>
      <c r="S37" s="723"/>
      <c r="T37" s="724"/>
      <c r="U37" s="722">
        <f>L37+P37</f>
        <v>0</v>
      </c>
      <c r="V37" s="723"/>
      <c r="W37" s="723"/>
      <c r="X37" s="723"/>
      <c r="Y37" s="725"/>
    </row>
    <row r="38" spans="1:26" ht="17.25" customHeight="1">
      <c r="A38" s="599" t="s">
        <v>77</v>
      </c>
      <c r="B38" s="599"/>
      <c r="C38" s="599"/>
      <c r="D38" s="599"/>
      <c r="E38" s="599"/>
      <c r="F38" s="599"/>
      <c r="G38" s="600"/>
      <c r="H38" s="600"/>
      <c r="I38" s="600"/>
      <c r="J38" s="600"/>
      <c r="K38" s="600"/>
      <c r="L38" s="600"/>
      <c r="M38" s="600"/>
      <c r="N38" s="600"/>
      <c r="O38" s="600"/>
      <c r="P38" s="600"/>
      <c r="Q38" s="600"/>
      <c r="R38" s="600"/>
      <c r="S38" s="600"/>
      <c r="T38" s="600"/>
      <c r="U38" s="600"/>
      <c r="V38" s="600"/>
      <c r="W38" s="600"/>
      <c r="X38" s="600"/>
      <c r="Y38" s="600"/>
      <c r="Z38" s="10"/>
    </row>
    <row r="39" spans="1:26">
      <c r="A39" s="326" t="s">
        <v>78</v>
      </c>
      <c r="B39" s="326"/>
      <c r="C39" s="326"/>
      <c r="D39" s="326"/>
      <c r="E39" s="326"/>
      <c r="F39" s="326"/>
      <c r="G39" s="326" t="s">
        <v>79</v>
      </c>
      <c r="H39" s="326"/>
      <c r="I39" s="326"/>
      <c r="J39" s="326"/>
      <c r="K39" s="326"/>
      <c r="L39" s="326"/>
      <c r="M39" s="326" t="s">
        <v>80</v>
      </c>
      <c r="N39" s="326"/>
      <c r="O39" s="326"/>
      <c r="P39" s="326"/>
      <c r="Q39" s="326"/>
      <c r="R39" s="326" t="s">
        <v>81</v>
      </c>
      <c r="S39" s="326"/>
      <c r="T39" s="326"/>
      <c r="U39" s="326"/>
      <c r="V39" s="326" t="s">
        <v>82</v>
      </c>
      <c r="W39" s="326"/>
      <c r="X39" s="326"/>
      <c r="Y39" s="326"/>
    </row>
    <row r="40" spans="1:26" ht="21.95" customHeight="1">
      <c r="A40" s="589"/>
      <c r="B40" s="589"/>
      <c r="C40" s="589"/>
      <c r="D40" s="589"/>
      <c r="E40" s="589"/>
      <c r="F40" s="589"/>
      <c r="G40" s="589"/>
      <c r="H40" s="589"/>
      <c r="I40" s="589"/>
      <c r="J40" s="589"/>
      <c r="K40" s="589"/>
      <c r="L40" s="589"/>
      <c r="M40" s="587"/>
      <c r="N40" s="587"/>
      <c r="O40" s="587"/>
      <c r="P40" s="587"/>
      <c r="Q40" s="587"/>
      <c r="R40" s="587" t="str">
        <f>IF(ISNUMBER(M40),ROUND(M40*0.1,0),"")</f>
        <v/>
      </c>
      <c r="S40" s="587"/>
      <c r="T40" s="587"/>
      <c r="U40" s="587"/>
      <c r="V40" s="587" t="str">
        <f>IF(ISNUMBER(M40),SUM(M40:U40),"")</f>
        <v/>
      </c>
      <c r="W40" s="587"/>
      <c r="X40" s="587"/>
      <c r="Y40" s="587"/>
      <c r="Z40" s="11"/>
    </row>
    <row r="41" spans="1:26" ht="21.95" customHeight="1">
      <c r="A41" s="589"/>
      <c r="B41" s="589"/>
      <c r="C41" s="589"/>
      <c r="D41" s="589"/>
      <c r="E41" s="589"/>
      <c r="F41" s="589"/>
      <c r="G41" s="589"/>
      <c r="H41" s="589"/>
      <c r="I41" s="589"/>
      <c r="J41" s="589"/>
      <c r="K41" s="589"/>
      <c r="L41" s="589"/>
      <c r="M41" s="587"/>
      <c r="N41" s="587"/>
      <c r="O41" s="587"/>
      <c r="P41" s="587"/>
      <c r="Q41" s="587"/>
      <c r="R41" s="587" t="str">
        <f>IF(ISNUMBER(M41),ROUND(M41*0.1,0),"")</f>
        <v/>
      </c>
      <c r="S41" s="587"/>
      <c r="T41" s="587"/>
      <c r="U41" s="587"/>
      <c r="V41" s="587" t="str">
        <f>IF(ISNUMBER(M41),SUM(M41:U41),"")</f>
        <v/>
      </c>
      <c r="W41" s="587"/>
      <c r="X41" s="587"/>
      <c r="Y41" s="587"/>
      <c r="Z41" s="11"/>
    </row>
    <row r="42" spans="1:26" ht="21.95" customHeight="1">
      <c r="A42" s="589"/>
      <c r="B42" s="589"/>
      <c r="C42" s="589"/>
      <c r="D42" s="589"/>
      <c r="E42" s="589"/>
      <c r="F42" s="589"/>
      <c r="G42" s="589"/>
      <c r="H42" s="589"/>
      <c r="I42" s="589"/>
      <c r="J42" s="589"/>
      <c r="K42" s="589"/>
      <c r="L42" s="589"/>
      <c r="M42" s="587"/>
      <c r="N42" s="587"/>
      <c r="O42" s="587"/>
      <c r="P42" s="587"/>
      <c r="Q42" s="587"/>
      <c r="R42" s="587" t="str">
        <f t="shared" ref="R42" si="2">IF(ISNUMBER(M42),ROUND(M42*0.1,0),"")</f>
        <v/>
      </c>
      <c r="S42" s="587"/>
      <c r="T42" s="587"/>
      <c r="U42" s="587"/>
      <c r="V42" s="587" t="str">
        <f>IF(ISNUMBER(M42),SUM(M42:U42),"")</f>
        <v/>
      </c>
      <c r="W42" s="587"/>
      <c r="X42" s="587"/>
      <c r="Y42" s="587"/>
      <c r="Z42" s="11"/>
    </row>
    <row r="43" spans="1:26" ht="21.95" customHeight="1">
      <c r="A43" s="588" t="s">
        <v>83</v>
      </c>
      <c r="B43" s="588"/>
      <c r="C43" s="588"/>
      <c r="D43" s="588"/>
      <c r="E43" s="588"/>
      <c r="F43" s="588"/>
      <c r="G43" s="588"/>
      <c r="H43" s="588"/>
      <c r="I43" s="588"/>
      <c r="J43" s="588"/>
      <c r="K43" s="588"/>
      <c r="L43" s="588"/>
      <c r="M43" s="587" t="str">
        <f>IF(SUM(M40:M42)&gt;0,SUM(M40:M42),"")</f>
        <v/>
      </c>
      <c r="N43" s="587"/>
      <c r="O43" s="587"/>
      <c r="P43" s="587"/>
      <c r="Q43" s="587"/>
      <c r="R43" s="587" t="str">
        <f>IF(ISNUMBER(M43),ROUND(M43*0.1,0),"")</f>
        <v/>
      </c>
      <c r="S43" s="587"/>
      <c r="T43" s="587"/>
      <c r="U43" s="587"/>
      <c r="V43" s="587" t="str">
        <f>IF(ISNUMBER(M43),SUM(M43:U43),"")</f>
        <v/>
      </c>
      <c r="W43" s="587"/>
      <c r="X43" s="587"/>
      <c r="Y43" s="587"/>
    </row>
    <row r="44" spans="1:26" ht="21.95" customHeight="1">
      <c r="A44" s="588" t="s">
        <v>84</v>
      </c>
      <c r="B44" s="588"/>
      <c r="C44" s="588"/>
      <c r="D44" s="588"/>
      <c r="E44" s="588"/>
      <c r="F44" s="588"/>
      <c r="G44" s="588"/>
      <c r="H44" s="588"/>
      <c r="I44" s="588"/>
      <c r="J44" s="588"/>
      <c r="K44" s="588"/>
      <c r="L44" s="588"/>
      <c r="M44" s="586" t="str">
        <f>IF(AND(ISNUMBER(L37),ISNUMBER(M43)),IF((L37-M43)&gt;0,L37-M43,""),"")</f>
        <v/>
      </c>
      <c r="N44" s="586"/>
      <c r="O44" s="586"/>
      <c r="P44" s="586"/>
      <c r="Q44" s="586"/>
      <c r="R44" s="586" t="str">
        <f>IF(AND(ISNUMBER(P37),ISNUMBER(R43)),IF((P37-R43)&gt;0,P37-R43,""),"")</f>
        <v/>
      </c>
      <c r="S44" s="590"/>
      <c r="T44" s="590"/>
      <c r="U44" s="590"/>
      <c r="V44" s="586" t="str">
        <f>IF(AND(ISNUMBER(U37),ISNUMBER(V43)),IF((U37-V43)&gt;0,U37-V43,""),"")</f>
        <v/>
      </c>
      <c r="W44" s="586"/>
      <c r="X44" s="586"/>
      <c r="Y44" s="586"/>
      <c r="Z44" s="12"/>
    </row>
    <row r="45" spans="1:26" ht="7.5" customHeight="1">
      <c r="A45" s="2"/>
      <c r="B45" s="2"/>
    </row>
  </sheetData>
  <mergeCells count="205">
    <mergeCell ref="S18:Y18"/>
    <mergeCell ref="I35:K35"/>
    <mergeCell ref="L35:O35"/>
    <mergeCell ref="P35:T35"/>
    <mergeCell ref="U35:Y35"/>
    <mergeCell ref="L36:O36"/>
    <mergeCell ref="P36:T36"/>
    <mergeCell ref="U36:Y36"/>
    <mergeCell ref="L37:O37"/>
    <mergeCell ref="P37:T37"/>
    <mergeCell ref="U37:Y37"/>
    <mergeCell ref="S20:Y20"/>
    <mergeCell ref="S21:Y21"/>
    <mergeCell ref="S22:Y22"/>
    <mergeCell ref="S23:Y23"/>
    <mergeCell ref="S27:Y27"/>
    <mergeCell ref="O32:R32"/>
    <mergeCell ref="S32:Y32"/>
    <mergeCell ref="J32:K32"/>
    <mergeCell ref="L33:N33"/>
    <mergeCell ref="O33:R33"/>
    <mergeCell ref="S33:Y33"/>
    <mergeCell ref="A44:L44"/>
    <mergeCell ref="M44:Q44"/>
    <mergeCell ref="R44:U44"/>
    <mergeCell ref="V44:Y44"/>
    <mergeCell ref="B19:F19"/>
    <mergeCell ref="G19:I19"/>
    <mergeCell ref="J19:K19"/>
    <mergeCell ref="L19:N19"/>
    <mergeCell ref="O19:R19"/>
    <mergeCell ref="S19:Y19"/>
    <mergeCell ref="D36:D37"/>
    <mergeCell ref="L25:N25"/>
    <mergeCell ref="O25:R25"/>
    <mergeCell ref="L21:N21"/>
    <mergeCell ref="J29:K29"/>
    <mergeCell ref="V43:Y43"/>
    <mergeCell ref="A43:L43"/>
    <mergeCell ref="A41:F41"/>
    <mergeCell ref="G41:L41"/>
    <mergeCell ref="M41:Q41"/>
    <mergeCell ref="R41:U41"/>
    <mergeCell ref="M43:Q43"/>
    <mergeCell ref="R43:U43"/>
    <mergeCell ref="M42:Q42"/>
    <mergeCell ref="L12:M12"/>
    <mergeCell ref="N12:Y12"/>
    <mergeCell ref="A34:C35"/>
    <mergeCell ref="D34:D35"/>
    <mergeCell ref="E34:F35"/>
    <mergeCell ref="G34:H37"/>
    <mergeCell ref="L34:O34"/>
    <mergeCell ref="P34:T34"/>
    <mergeCell ref="U34:Y34"/>
    <mergeCell ref="A36:C37"/>
    <mergeCell ref="I36:K36"/>
    <mergeCell ref="E37:F37"/>
    <mergeCell ref="I37:K37"/>
    <mergeCell ref="S15:Y15"/>
    <mergeCell ref="J14:K14"/>
    <mergeCell ref="L14:N14"/>
    <mergeCell ref="O14:R14"/>
    <mergeCell ref="S14:Y14"/>
    <mergeCell ref="B23:F23"/>
    <mergeCell ref="G23:I23"/>
    <mergeCell ref="L27:N27"/>
    <mergeCell ref="O27:R27"/>
    <mergeCell ref="J25:K25"/>
    <mergeCell ref="J24:K24"/>
    <mergeCell ref="X4:Y4"/>
    <mergeCell ref="X5:Y6"/>
    <mergeCell ref="N11:Y11"/>
    <mergeCell ref="P4:S4"/>
    <mergeCell ref="P5:S6"/>
    <mergeCell ref="T4:W4"/>
    <mergeCell ref="T5:W6"/>
    <mergeCell ref="O7:Y7"/>
    <mergeCell ref="N8:Y8"/>
    <mergeCell ref="M4:O4"/>
    <mergeCell ref="N10:Y10"/>
    <mergeCell ref="N9:Y9"/>
    <mergeCell ref="L7:M8"/>
    <mergeCell ref="L11:M11"/>
    <mergeCell ref="L9:M9"/>
    <mergeCell ref="L10:M10"/>
    <mergeCell ref="C7:E8"/>
    <mergeCell ref="B14:F14"/>
    <mergeCell ref="G14:I14"/>
    <mergeCell ref="J15:K15"/>
    <mergeCell ref="J16:K16"/>
    <mergeCell ref="J17:K17"/>
    <mergeCell ref="J22:K22"/>
    <mergeCell ref="B16:F16"/>
    <mergeCell ref="G16:I16"/>
    <mergeCell ref="A9:B12"/>
    <mergeCell ref="C9:K12"/>
    <mergeCell ref="B18:F18"/>
    <mergeCell ref="G18:I18"/>
    <mergeCell ref="J18:K18"/>
    <mergeCell ref="A7:B8"/>
    <mergeCell ref="H7:K8"/>
    <mergeCell ref="F7:G8"/>
    <mergeCell ref="J21:K21"/>
    <mergeCell ref="J2:N2"/>
    <mergeCell ref="A4:E4"/>
    <mergeCell ref="A5:A6"/>
    <mergeCell ref="B5:C6"/>
    <mergeCell ref="D5:E6"/>
    <mergeCell ref="F5:G6"/>
    <mergeCell ref="H5:I6"/>
    <mergeCell ref="J5:L6"/>
    <mergeCell ref="M5:O6"/>
    <mergeCell ref="A2:G2"/>
    <mergeCell ref="R42:U42"/>
    <mergeCell ref="M39:Q39"/>
    <mergeCell ref="A38:Y38"/>
    <mergeCell ref="A42:F42"/>
    <mergeCell ref="G42:L42"/>
    <mergeCell ref="S16:Y16"/>
    <mergeCell ref="B17:F17"/>
    <mergeCell ref="G17:I17"/>
    <mergeCell ref="L17:N17"/>
    <mergeCell ref="O17:R17"/>
    <mergeCell ref="S17:Y17"/>
    <mergeCell ref="V42:Y42"/>
    <mergeCell ref="R39:U39"/>
    <mergeCell ref="V39:Y39"/>
    <mergeCell ref="M40:Q40"/>
    <mergeCell ref="R40:U40"/>
    <mergeCell ref="V40:Y40"/>
    <mergeCell ref="A39:F39"/>
    <mergeCell ref="G39:L39"/>
    <mergeCell ref="A40:F40"/>
    <mergeCell ref="V41:Y41"/>
    <mergeCell ref="J30:K30"/>
    <mergeCell ref="G40:L40"/>
    <mergeCell ref="J33:K33"/>
    <mergeCell ref="B33:F33"/>
    <mergeCell ref="G33:I33"/>
    <mergeCell ref="L16:N16"/>
    <mergeCell ref="O16:R16"/>
    <mergeCell ref="G20:I20"/>
    <mergeCell ref="L20:N20"/>
    <mergeCell ref="O20:R20"/>
    <mergeCell ref="B20:F20"/>
    <mergeCell ref="B15:F15"/>
    <mergeCell ref="G15:I15"/>
    <mergeCell ref="L15:N15"/>
    <mergeCell ref="O15:R15"/>
    <mergeCell ref="L18:N18"/>
    <mergeCell ref="O18:R18"/>
    <mergeCell ref="J20:K20"/>
    <mergeCell ref="B22:F22"/>
    <mergeCell ref="G22:I22"/>
    <mergeCell ref="L22:N22"/>
    <mergeCell ref="O22:R22"/>
    <mergeCell ref="B21:F21"/>
    <mergeCell ref="G21:I21"/>
    <mergeCell ref="O21:R21"/>
    <mergeCell ref="L23:N23"/>
    <mergeCell ref="O23:R23"/>
    <mergeCell ref="B24:F24"/>
    <mergeCell ref="G24:I24"/>
    <mergeCell ref="L24:N24"/>
    <mergeCell ref="O24:R24"/>
    <mergeCell ref="S24:Y24"/>
    <mergeCell ref="J23:K23"/>
    <mergeCell ref="S25:Y25"/>
    <mergeCell ref="B26:F26"/>
    <mergeCell ref="G26:I26"/>
    <mergeCell ref="L26:N26"/>
    <mergeCell ref="O26:R26"/>
    <mergeCell ref="S26:Y26"/>
    <mergeCell ref="J26:K26"/>
    <mergeCell ref="B25:F25"/>
    <mergeCell ref="G25:I25"/>
    <mergeCell ref="B28:F28"/>
    <mergeCell ref="G28:I28"/>
    <mergeCell ref="L28:N28"/>
    <mergeCell ref="O28:R28"/>
    <mergeCell ref="S28:Y28"/>
    <mergeCell ref="J28:K28"/>
    <mergeCell ref="J27:K27"/>
    <mergeCell ref="B27:F27"/>
    <mergeCell ref="G27:I27"/>
    <mergeCell ref="B32:F32"/>
    <mergeCell ref="G32:I32"/>
    <mergeCell ref="L32:N32"/>
    <mergeCell ref="B31:F31"/>
    <mergeCell ref="G31:I31"/>
    <mergeCell ref="S29:Y29"/>
    <mergeCell ref="B30:F30"/>
    <mergeCell ref="G30:I30"/>
    <mergeCell ref="L30:N30"/>
    <mergeCell ref="O30:R30"/>
    <mergeCell ref="S30:Y30"/>
    <mergeCell ref="B29:F29"/>
    <mergeCell ref="G29:I29"/>
    <mergeCell ref="L29:N29"/>
    <mergeCell ref="O29:R29"/>
    <mergeCell ref="J31:K31"/>
    <mergeCell ref="L31:N31"/>
    <mergeCell ref="O31:R31"/>
    <mergeCell ref="S31:Y31"/>
  </mergeCells>
  <phoneticPr fontId="2"/>
  <pageMargins left="0.98425196850393704" right="0.19685039370078741" top="0.19685039370078741" bottom="0.19685039370078741" header="0.51181102362204722" footer="0.51181102362204722"/>
  <pageSetup paperSize="9" scale="9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お取引業者様へ</vt:lpstr>
      <vt:lpstr>請求一覧表記入例</vt:lpstr>
      <vt:lpstr>（様式-1）請求一覧表</vt:lpstr>
      <vt:lpstr>契約用請求書記入例</vt:lpstr>
      <vt:lpstr>（様式-2）契約用請求書</vt:lpstr>
      <vt:lpstr>常用他請求書記入例</vt:lpstr>
      <vt:lpstr>（様式-3）常用他請求書</vt:lpstr>
      <vt:lpstr>'（様式-2）契約用請求書'!Print_Area</vt:lpstr>
      <vt:lpstr>'（様式-3）常用他請求書'!Print_Area</vt:lpstr>
      <vt:lpstr>お取引業者様へ!Print_Area</vt:lpstr>
      <vt:lpstr>契約用請求書記入例!Print_Area</vt:lpstr>
      <vt:lpstr>常用他請求書記入例!Print_Area</vt:lpstr>
    </vt:vector>
  </TitlesOfParts>
  <Manager/>
  <Company>株式会社　原田建設</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　原田建設</dc:creator>
  <cp:keywords/>
  <dc:description/>
  <cp:lastModifiedBy>Administrator</cp:lastModifiedBy>
  <cp:revision/>
  <cp:lastPrinted>2023-07-11T04:18:56Z</cp:lastPrinted>
  <dcterms:created xsi:type="dcterms:W3CDTF">2007-04-18T02:44:17Z</dcterms:created>
  <dcterms:modified xsi:type="dcterms:W3CDTF">2023-07-11T04:21:23Z</dcterms:modified>
  <cp:category/>
  <cp:contentStatus/>
</cp:coreProperties>
</file>