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haradakeiri\Desktop\新しいフォルダー (2)\"/>
    </mc:Choice>
  </mc:AlternateContent>
  <xr:revisionPtr revIDLastSave="0" documentId="13_ncr:1_{5BFDA1D1-3914-4C18-9416-154E62B91A31}" xr6:coauthVersionLast="47" xr6:coauthVersionMax="47" xr10:uidLastSave="{00000000-0000-0000-0000-000000000000}"/>
  <bookViews>
    <workbookView xWindow="-120" yWindow="-120" windowWidth="29040" windowHeight="15990" tabRatio="793" xr2:uid="{00000000-000D-0000-FFFF-FFFF00000000}"/>
  </bookViews>
  <sheets>
    <sheet name="お取引業者様へ" sheetId="13" r:id="rId1"/>
    <sheet name="請求一覧表記入例" sheetId="25" r:id="rId2"/>
    <sheet name="（様式-1）請求一覧表" sheetId="22" r:id="rId3"/>
    <sheet name="契約用請求書記入例" sheetId="20" r:id="rId4"/>
    <sheet name="（様式-2）契約用請求書" sheetId="10" r:id="rId5"/>
    <sheet name="常用他請求書記入例" sheetId="21" r:id="rId6"/>
    <sheet name="（様式-3）常用他請求書" sheetId="19" r:id="rId7"/>
  </sheets>
  <definedNames>
    <definedName name="_xlnm.Print_Area" localSheetId="4">'（様式-2）契約用請求書'!$A$1:$Z$39</definedName>
    <definedName name="_xlnm.Print_Area" localSheetId="6">'（様式-3）常用他請求書'!$A$1:$Y$44</definedName>
    <definedName name="_xlnm.Print_Area" localSheetId="0">お取引業者様へ!$A$1:$L$42</definedName>
    <definedName name="_xlnm.Print_Area" localSheetId="3">契約用請求書記入例!$A$1:$Z$39</definedName>
    <definedName name="_xlnm.Print_Area" localSheetId="5">常用他請求書記入例!$A$1:$Y$44</definedName>
  </definedNames>
  <calcPr calcId="181029"/>
</workbook>
</file>

<file path=xl/calcChain.xml><?xml version="1.0" encoding="utf-8"?>
<calcChain xmlns="http://schemas.openxmlformats.org/spreadsheetml/2006/main">
  <c r="R42" i="19" l="1"/>
  <c r="R41" i="19" l="1"/>
  <c r="R40" i="19"/>
  <c r="R41" i="21"/>
  <c r="R42" i="21"/>
  <c r="R40" i="21"/>
  <c r="S15" i="21"/>
  <c r="R29" i="10"/>
  <c r="R30" i="10"/>
  <c r="R31" i="10"/>
  <c r="R32" i="10"/>
  <c r="R33" i="10"/>
  <c r="R34" i="10"/>
  <c r="R35" i="10"/>
  <c r="R36" i="10"/>
  <c r="R37" i="10"/>
  <c r="R28" i="10"/>
  <c r="R29" i="20"/>
  <c r="R30" i="20"/>
  <c r="R31" i="20"/>
  <c r="R32" i="20"/>
  <c r="R33" i="20"/>
  <c r="R34" i="20"/>
  <c r="R35" i="20"/>
  <c r="R36" i="20"/>
  <c r="R37" i="20"/>
  <c r="R28" i="20"/>
  <c r="H10" i="22"/>
  <c r="H11" i="22"/>
  <c r="H12" i="22"/>
  <c r="H13" i="22"/>
  <c r="H14" i="22"/>
  <c r="H15" i="22"/>
  <c r="H16" i="22"/>
  <c r="H17" i="22"/>
  <c r="H18" i="22"/>
  <c r="H9" i="22"/>
  <c r="H8" i="22"/>
  <c r="H18" i="25"/>
  <c r="H17" i="25"/>
  <c r="H16" i="25"/>
  <c r="H15" i="25"/>
  <c r="H14" i="25"/>
  <c r="H13" i="25"/>
  <c r="H12" i="25"/>
  <c r="H11" i="25"/>
  <c r="H10" i="25"/>
  <c r="H9" i="25"/>
  <c r="H8" i="25"/>
  <c r="V28" i="10" l="1"/>
  <c r="R38" i="20"/>
  <c r="H19" i="22"/>
  <c r="H19" i="25"/>
  <c r="S15" i="19"/>
  <c r="S16" i="19"/>
  <c r="S17" i="19"/>
  <c r="S18" i="19"/>
  <c r="S19" i="19"/>
  <c r="S20" i="19"/>
  <c r="S21" i="19"/>
  <c r="S22" i="19"/>
  <c r="S23" i="19"/>
  <c r="S24" i="19"/>
  <c r="S25" i="19"/>
  <c r="S26" i="19"/>
  <c r="S27" i="19"/>
  <c r="S28" i="19"/>
  <c r="S29" i="19"/>
  <c r="S31" i="19"/>
  <c r="S32" i="19"/>
  <c r="S14" i="19"/>
  <c r="S33" i="19" s="1"/>
  <c r="I21" i="10"/>
  <c r="I23" i="10"/>
  <c r="I24" i="10" s="1"/>
  <c r="S19" i="21"/>
  <c r="S20" i="21"/>
  <c r="S21" i="21"/>
  <c r="S22" i="21"/>
  <c r="S23" i="21"/>
  <c r="S24" i="21"/>
  <c r="S25" i="21"/>
  <c r="S26" i="21"/>
  <c r="S27" i="21"/>
  <c r="S28" i="21"/>
  <c r="S29" i="21"/>
  <c r="S30" i="21"/>
  <c r="S31" i="21"/>
  <c r="S32" i="21"/>
  <c r="S18" i="21"/>
  <c r="S17" i="21"/>
  <c r="S14" i="21"/>
  <c r="S16" i="21"/>
  <c r="S33" i="21" s="1"/>
  <c r="S34" i="21" s="1"/>
  <c r="M43" i="19"/>
  <c r="V42" i="19"/>
  <c r="V41" i="19"/>
  <c r="V40" i="19"/>
  <c r="L32" i="19"/>
  <c r="L31" i="19"/>
  <c r="L30" i="19"/>
  <c r="L29" i="19"/>
  <c r="L28" i="19"/>
  <c r="L27" i="19"/>
  <c r="L26" i="19"/>
  <c r="L25" i="19"/>
  <c r="L24" i="19"/>
  <c r="L23" i="19"/>
  <c r="L22" i="19"/>
  <c r="L21" i="19"/>
  <c r="L20" i="19"/>
  <c r="L19" i="19"/>
  <c r="L18" i="19"/>
  <c r="L17" i="19"/>
  <c r="L32" i="21"/>
  <c r="L31" i="21"/>
  <c r="L30" i="21"/>
  <c r="L29" i="21"/>
  <c r="L28" i="21"/>
  <c r="L27" i="21"/>
  <c r="L26" i="21"/>
  <c r="L25" i="21"/>
  <c r="L24" i="21"/>
  <c r="L23" i="21"/>
  <c r="L22" i="21"/>
  <c r="L21" i="21"/>
  <c r="L20" i="21"/>
  <c r="I21" i="20"/>
  <c r="I23" i="20"/>
  <c r="I24" i="20" s="1"/>
  <c r="V40" i="21"/>
  <c r="R43" i="21"/>
  <c r="R44" i="21" s="1"/>
  <c r="V41" i="21"/>
  <c r="V42" i="21"/>
  <c r="M43" i="21"/>
  <c r="V43" i="21"/>
  <c r="V44" i="21"/>
  <c r="I19" i="20"/>
  <c r="V28" i="20"/>
  <c r="V29" i="20"/>
  <c r="V30" i="20"/>
  <c r="V31" i="20"/>
  <c r="V32" i="20"/>
  <c r="V33" i="20"/>
  <c r="V34" i="20"/>
  <c r="V35" i="20"/>
  <c r="V36" i="20"/>
  <c r="V37" i="20"/>
  <c r="M38" i="20"/>
  <c r="R38" i="10"/>
  <c r="M38" i="10"/>
  <c r="V29" i="10"/>
  <c r="V30" i="10"/>
  <c r="V31" i="10"/>
  <c r="V32" i="10"/>
  <c r="V33" i="10"/>
  <c r="V34" i="10"/>
  <c r="V35" i="10"/>
  <c r="V36" i="10"/>
  <c r="V37" i="10"/>
  <c r="M44" i="21"/>
  <c r="M39" i="10"/>
  <c r="R39" i="10"/>
  <c r="I25" i="10"/>
  <c r="S36" i="21"/>
  <c r="I25" i="20"/>
  <c r="M39" i="20"/>
  <c r="V38" i="10" l="1"/>
  <c r="V43" i="19"/>
  <c r="V44" i="19" s="1"/>
  <c r="R43" i="19"/>
  <c r="R44" i="19" s="1"/>
  <c r="S34" i="19"/>
  <c r="S36" i="19"/>
  <c r="R39" i="20"/>
  <c r="M44" i="19"/>
  <c r="V39" i="10"/>
  <c r="V38" i="20"/>
  <c r="V39"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井木組　倉吉支店</author>
  </authors>
  <commentList>
    <comment ref="D3" authorId="0" shapeId="0" xr:uid="{00000000-0006-0000-0100-000001000000}">
      <text>
        <r>
          <rPr>
            <b/>
            <sz val="9"/>
            <color indexed="81"/>
            <rFont val="ＭＳ Ｐゴシック"/>
            <family val="3"/>
            <charset val="128"/>
          </rPr>
          <t>(例）5/20と入力すると
令和1年5月20日となります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井木組　倉吉支店</author>
    <author>Administrator</author>
  </authors>
  <commentList>
    <comment ref="D3" authorId="0" shapeId="0" xr:uid="{00000000-0006-0000-0200-000001000000}">
      <text>
        <r>
          <rPr>
            <b/>
            <sz val="9"/>
            <color indexed="81"/>
            <rFont val="ＭＳ Ｐゴシック"/>
            <family val="3"/>
            <charset val="128"/>
          </rPr>
          <t xml:space="preserve">(例）5/20と入力すると
令和1年5月20日となります
</t>
        </r>
      </text>
    </comment>
    <comment ref="G5" authorId="1" shapeId="0" xr:uid="{FDBCF574-0367-4660-925C-1D8D90287F4C}">
      <text>
        <r>
          <rPr>
            <b/>
            <sz val="9"/>
            <color indexed="81"/>
            <rFont val="MS P ゴシック"/>
            <family val="3"/>
            <charset val="128"/>
          </rPr>
          <t>御社の会社名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4" authorId="0" shapeId="0" xr:uid="{7E21BADB-92FC-4FCB-91AA-F62B0A54670E}">
      <text>
        <r>
          <rPr>
            <b/>
            <sz val="9"/>
            <color indexed="81"/>
            <rFont val="MS P ゴシック"/>
            <family val="3"/>
            <charset val="128"/>
          </rPr>
          <t xml:space="preserve">(例）5/20と入力すると
令和1年5月20日となります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井木組　倉吉支店</author>
    <author>Administrator</author>
  </authors>
  <commentList>
    <comment ref="K4" authorId="0" shapeId="0" xr:uid="{00000000-0006-0000-0400-000001000000}">
      <text>
        <r>
          <rPr>
            <b/>
            <sz val="9"/>
            <color indexed="81"/>
            <rFont val="ＭＳ Ｐゴシック"/>
            <family val="3"/>
            <charset val="128"/>
          </rPr>
          <t xml:space="preserve">(例）5/20と入力すると
令和1年5月20日となります
</t>
        </r>
      </text>
    </comment>
    <comment ref="A5" authorId="1" shapeId="0" xr:uid="{00000000-0006-0000-0400-000002000000}">
      <text>
        <r>
          <rPr>
            <b/>
            <sz val="9"/>
            <color indexed="81"/>
            <rFont val="MS P ゴシック"/>
            <family val="3"/>
            <charset val="128"/>
          </rPr>
          <t>株式会社原田建設
　or
有限会社ハラケン
　or
共同企業体名</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井木組　倉吉支店</author>
  </authors>
  <commentList>
    <comment ref="J2" authorId="0" shapeId="0" xr:uid="{00000000-0006-0000-0500-000001000000}">
      <text>
        <r>
          <rPr>
            <b/>
            <sz val="9"/>
            <color indexed="81"/>
            <rFont val="ＭＳ Ｐゴシック"/>
            <family val="3"/>
            <charset val="128"/>
          </rPr>
          <t>(例）5/20と入力すると
令和1年5月20日となります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井木組　倉吉支店</author>
    <author>Administrator</author>
  </authors>
  <commentList>
    <comment ref="J2" authorId="0" shapeId="0" xr:uid="{00000000-0006-0000-0600-000001000000}">
      <text>
        <r>
          <rPr>
            <b/>
            <sz val="9"/>
            <color indexed="81"/>
            <rFont val="ＭＳ Ｐゴシック"/>
            <family val="3"/>
            <charset val="128"/>
          </rPr>
          <t>(例）5/20と入力すると
令和1年5月20日となります</t>
        </r>
      </text>
    </comment>
    <comment ref="A4" authorId="1" shapeId="0" xr:uid="{00000000-0006-0000-0600-000002000000}">
      <text>
        <r>
          <rPr>
            <b/>
            <sz val="9"/>
            <color indexed="81"/>
            <rFont val="MS P ゴシック"/>
            <family val="3"/>
            <charset val="128"/>
          </rPr>
          <t>株式会社原田建設
　or
有限会社ハラケン
　or
共同企業体名</t>
        </r>
      </text>
    </comment>
  </commentList>
</comments>
</file>

<file path=xl/sharedStrings.xml><?xml version="1.0" encoding="utf-8"?>
<sst xmlns="http://schemas.openxmlformats.org/spreadsheetml/2006/main" count="339" uniqueCount="166">
  <si>
    <t xml:space="preserve"> </t>
    <phoneticPr fontId="2"/>
  </si>
  <si>
    <t>１．請求書は 必ず当社専用請求書を 『工事現場』ごとに別葉で作成し、</t>
    <rPh sb="2" eb="5">
      <t>セイキュウショ</t>
    </rPh>
    <rPh sb="7" eb="8">
      <t>カナラ</t>
    </rPh>
    <rPh sb="9" eb="11">
      <t>トウシャ</t>
    </rPh>
    <rPh sb="11" eb="13">
      <t>センヨウ</t>
    </rPh>
    <rPh sb="13" eb="16">
      <t>セイキュウショ</t>
    </rPh>
    <rPh sb="27" eb="28">
      <t>ベツ</t>
    </rPh>
    <rPh sb="28" eb="29">
      <t>ハ</t>
    </rPh>
    <rPh sb="30" eb="32">
      <t>サクセイ</t>
    </rPh>
    <phoneticPr fontId="2"/>
  </si>
  <si>
    <r>
      <t>　　　 様式－１「請求一覧表」を添付して下さい。</t>
    </r>
    <r>
      <rPr>
        <b/>
        <sz val="11"/>
        <color indexed="12"/>
        <rFont val="ＭＳ Ｐ明朝"/>
        <family val="1"/>
        <charset val="128"/>
      </rPr>
      <t>　(印刷は黒字で結構です。）</t>
    </r>
    <rPh sb="4" eb="6">
      <t>ヨウシキ</t>
    </rPh>
    <rPh sb="9" eb="11">
      <t>セイキュウ</t>
    </rPh>
    <rPh sb="11" eb="14">
      <t>イチランヒョウ</t>
    </rPh>
    <rPh sb="16" eb="18">
      <t>テンプ</t>
    </rPh>
    <rPh sb="20" eb="21">
      <t>クダ</t>
    </rPh>
    <rPh sb="26" eb="28">
      <t>インサツ</t>
    </rPh>
    <rPh sb="29" eb="31">
      <t>クロジ</t>
    </rPh>
    <rPh sb="32" eb="34">
      <t>ケッコウ</t>
    </rPh>
    <phoneticPr fontId="2"/>
  </si>
  <si>
    <r>
      <t>２．同一の工事現場で、貴社の請求書が2枚以上になるときは、総額を集計記載した表紙</t>
    </r>
    <r>
      <rPr>
        <b/>
        <sz val="11"/>
        <color indexed="12"/>
        <rFont val="ＭＳ Ｐ明朝"/>
        <family val="1"/>
        <charset val="128"/>
      </rPr>
      <t>（貴社の様式で可）</t>
    </r>
    <rPh sb="2" eb="4">
      <t>ドウイツ</t>
    </rPh>
    <rPh sb="5" eb="7">
      <t>コウジ</t>
    </rPh>
    <rPh sb="11" eb="13">
      <t>キシャ</t>
    </rPh>
    <rPh sb="29" eb="31">
      <t>ソウガク</t>
    </rPh>
    <rPh sb="32" eb="34">
      <t>シュウケイ</t>
    </rPh>
    <rPh sb="34" eb="36">
      <t>キサイ</t>
    </rPh>
    <rPh sb="38" eb="40">
      <t>ヒョウシ</t>
    </rPh>
    <rPh sb="41" eb="43">
      <t>キシャ</t>
    </rPh>
    <rPh sb="44" eb="46">
      <t>ヨウシキ</t>
    </rPh>
    <rPh sb="47" eb="48">
      <t>カ</t>
    </rPh>
    <phoneticPr fontId="2"/>
  </si>
  <si>
    <t xml:space="preserve">    を添付して下さい。</t>
    <rPh sb="5" eb="7">
      <t>テンプ</t>
    </rPh>
    <rPh sb="9" eb="10">
      <t>クダ</t>
    </rPh>
    <phoneticPr fontId="2"/>
  </si>
  <si>
    <t>３工事コード・工事略称・現場監督名の記入をお願いします。（ご不明な点はお問い合せ下さい。）</t>
    <rPh sb="1" eb="3">
      <t>コウジ</t>
    </rPh>
    <rPh sb="7" eb="9">
      <t>コウジ</t>
    </rPh>
    <rPh sb="9" eb="11">
      <t>リャクショウ</t>
    </rPh>
    <rPh sb="12" eb="14">
      <t>ゲンバ</t>
    </rPh>
    <rPh sb="14" eb="16">
      <t>カントク</t>
    </rPh>
    <rPh sb="16" eb="17">
      <t>メイ</t>
    </rPh>
    <rPh sb="18" eb="20">
      <t>キニュウ</t>
    </rPh>
    <rPh sb="22" eb="23">
      <t>ネガ</t>
    </rPh>
    <rPh sb="30" eb="32">
      <t>フメイ</t>
    </rPh>
    <rPh sb="33" eb="34">
      <t>テン</t>
    </rPh>
    <rPh sb="36" eb="37">
      <t>ト</t>
    </rPh>
    <rPh sb="38" eb="39">
      <t>ア</t>
    </rPh>
    <rPh sb="40" eb="41">
      <t>クダ</t>
    </rPh>
    <phoneticPr fontId="2"/>
  </si>
  <si>
    <t>＊取扱い説明＊</t>
    <rPh sb="1" eb="3">
      <t>トリアツカ</t>
    </rPh>
    <rPh sb="4" eb="6">
      <t>セツメイ</t>
    </rPh>
    <phoneticPr fontId="2"/>
  </si>
  <si>
    <t>○請求書用紙は契約用請求書（様式-2）と常用他請求書(様式-3）の2種類があります。</t>
    <rPh sb="1" eb="4">
      <t>セイキュウショ</t>
    </rPh>
    <rPh sb="4" eb="6">
      <t>ヨウシ</t>
    </rPh>
    <rPh sb="7" eb="9">
      <t>ケイヤク</t>
    </rPh>
    <rPh sb="9" eb="10">
      <t>ヨウ</t>
    </rPh>
    <rPh sb="10" eb="13">
      <t>セイキュウショ</t>
    </rPh>
    <rPh sb="14" eb="16">
      <t>ヨウシキ</t>
    </rPh>
    <rPh sb="20" eb="22">
      <t>ジョウヨウ</t>
    </rPh>
    <rPh sb="22" eb="23">
      <t>ホカ</t>
    </rPh>
    <rPh sb="23" eb="26">
      <t>セイキュウショ</t>
    </rPh>
    <rPh sb="27" eb="29">
      <t>ヨウシキ</t>
    </rPh>
    <rPh sb="34" eb="36">
      <t>シュルイ</t>
    </rPh>
    <phoneticPr fontId="2"/>
  </si>
  <si>
    <t xml:space="preserve">   貴社の処理方法にあわせて使用して下さい。</t>
    <phoneticPr fontId="2"/>
  </si>
  <si>
    <r>
      <t>○請求書の</t>
    </r>
    <r>
      <rPr>
        <u/>
        <sz val="11"/>
        <color indexed="12"/>
        <rFont val="ＭＳ Ｐ明朝"/>
        <family val="1"/>
        <charset val="128"/>
      </rPr>
      <t>締切は毎月２０日</t>
    </r>
    <r>
      <rPr>
        <sz val="11"/>
        <color indexed="12"/>
        <rFont val="ＭＳ Ｐ明朝"/>
        <family val="1"/>
        <charset val="128"/>
      </rPr>
      <t>。（労務については末締めです。）</t>
    </r>
    <r>
      <rPr>
        <u/>
        <sz val="11"/>
        <color indexed="12"/>
        <rFont val="ＭＳ Ｐ明朝"/>
        <family val="1"/>
        <charset val="128"/>
      </rPr>
      <t>お支払いは翌月２０日</t>
    </r>
    <r>
      <rPr>
        <sz val="11"/>
        <rFont val="ＭＳ Ｐ明朝"/>
        <family val="1"/>
        <charset val="128"/>
      </rPr>
      <t>となります。</t>
    </r>
    <rPh sb="1" eb="4">
      <t>セイキュウショ</t>
    </rPh>
    <rPh sb="5" eb="7">
      <t>シメキリ</t>
    </rPh>
    <rPh sb="8" eb="10">
      <t>マイツキ</t>
    </rPh>
    <rPh sb="12" eb="13">
      <t>カ</t>
    </rPh>
    <rPh sb="15" eb="17">
      <t>ロウム</t>
    </rPh>
    <rPh sb="22" eb="24">
      <t>マツジ</t>
    </rPh>
    <rPh sb="30" eb="32">
      <t>シハライ</t>
    </rPh>
    <rPh sb="34" eb="36">
      <t>ヨクゲツ</t>
    </rPh>
    <rPh sb="38" eb="39">
      <t>ヒ</t>
    </rPh>
    <phoneticPr fontId="2"/>
  </si>
  <si>
    <t xml:space="preserve">      （２０日が土曜日・祝祭日の場合は翌日の銀行営業日になります。）</t>
    <rPh sb="9" eb="10">
      <t>ヒ</t>
    </rPh>
    <rPh sb="11" eb="14">
      <t>ドヨウビ</t>
    </rPh>
    <rPh sb="15" eb="18">
      <t>シュクサイジツ</t>
    </rPh>
    <rPh sb="19" eb="21">
      <t>バアイ</t>
    </rPh>
    <rPh sb="22" eb="24">
      <t>ヨクジツ</t>
    </rPh>
    <rPh sb="25" eb="27">
      <t>ギンコウ</t>
    </rPh>
    <rPh sb="27" eb="30">
      <t>エイギョウビ</t>
    </rPh>
    <phoneticPr fontId="2"/>
  </si>
  <si>
    <r>
      <t>○提出期限は</t>
    </r>
    <r>
      <rPr>
        <sz val="11"/>
        <color indexed="12"/>
        <rFont val="ＭＳ Ｐ明朝"/>
        <family val="1"/>
        <charset val="128"/>
      </rPr>
      <t>毎月２５日</t>
    </r>
    <r>
      <rPr>
        <sz val="11"/>
        <rFont val="ＭＳ Ｐ明朝"/>
        <family val="1"/>
        <charset val="128"/>
      </rPr>
      <t>です。</t>
    </r>
    <r>
      <rPr>
        <sz val="11"/>
        <color indexed="12"/>
        <rFont val="ＭＳ Ｐ明朝"/>
        <family val="1"/>
        <charset val="128"/>
      </rPr>
      <t>（労務費については翌月５日です。）</t>
    </r>
    <rPh sb="1" eb="3">
      <t>テイシュツ</t>
    </rPh>
    <rPh sb="3" eb="5">
      <t>キゲン</t>
    </rPh>
    <rPh sb="6" eb="8">
      <t>マイツキ</t>
    </rPh>
    <rPh sb="10" eb="11">
      <t>ヒ</t>
    </rPh>
    <rPh sb="15" eb="18">
      <t>ロウムヒ</t>
    </rPh>
    <rPh sb="23" eb="25">
      <t>ヨクゲツ</t>
    </rPh>
    <rPh sb="26" eb="27">
      <t>ニチ</t>
    </rPh>
    <phoneticPr fontId="2"/>
  </si>
  <si>
    <t xml:space="preserve">   提出期日を過ぎた請求書は翌月まわしとなりますのでご注意ください。</t>
    <rPh sb="3" eb="5">
      <t>テイシュツ</t>
    </rPh>
    <rPh sb="5" eb="7">
      <t>キジツ</t>
    </rPh>
    <rPh sb="8" eb="9">
      <t>ス</t>
    </rPh>
    <rPh sb="11" eb="14">
      <t>セイキュウショ</t>
    </rPh>
    <rPh sb="15" eb="17">
      <t>ヨクゲツ</t>
    </rPh>
    <rPh sb="28" eb="30">
      <t>チュウイ</t>
    </rPh>
    <phoneticPr fontId="2"/>
  </si>
  <si>
    <t>＜注意事項＞</t>
    <rPh sb="1" eb="3">
      <t>チュウイ</t>
    </rPh>
    <rPh sb="3" eb="5">
      <t>ジコウ</t>
    </rPh>
    <phoneticPr fontId="2"/>
  </si>
  <si>
    <t>※様式-1　　請求書は 必ず当社規定請求書を 『工事現場』ごとに別葉で作成し、</t>
    <rPh sb="1" eb="3">
      <t>ヨウシキ</t>
    </rPh>
    <rPh sb="7" eb="10">
      <t>セイキュウショ</t>
    </rPh>
    <rPh sb="12" eb="13">
      <t>カナラ</t>
    </rPh>
    <rPh sb="14" eb="16">
      <t>トウシャ</t>
    </rPh>
    <rPh sb="16" eb="18">
      <t>キテイ</t>
    </rPh>
    <rPh sb="18" eb="21">
      <t>セイキュウショ</t>
    </rPh>
    <rPh sb="32" eb="33">
      <t>ベツ</t>
    </rPh>
    <rPh sb="33" eb="34">
      <t>ハ</t>
    </rPh>
    <rPh sb="35" eb="37">
      <t>サクセイ</t>
    </rPh>
    <phoneticPr fontId="2"/>
  </si>
  <si>
    <r>
      <t>　　　　　　　　　　</t>
    </r>
    <r>
      <rPr>
        <sz val="11"/>
        <color indexed="12"/>
        <rFont val="ＭＳ Ｐ明朝"/>
        <family val="1"/>
        <charset val="128"/>
      </rPr>
      <t>様式－１「請求一覧表」</t>
    </r>
    <r>
      <rPr>
        <sz val="11"/>
        <rFont val="ＭＳ Ｐ明朝"/>
        <family val="1"/>
        <charset val="128"/>
      </rPr>
      <t>を添付して下さい。</t>
    </r>
    <rPh sb="10" eb="12">
      <t>ヨウシキ</t>
    </rPh>
    <rPh sb="15" eb="17">
      <t>セイキュウ</t>
    </rPh>
    <rPh sb="17" eb="20">
      <t>イチランヒョウ</t>
    </rPh>
    <rPh sb="22" eb="24">
      <t>テンプ</t>
    </rPh>
    <rPh sb="26" eb="27">
      <t>クダ</t>
    </rPh>
    <phoneticPr fontId="2"/>
  </si>
  <si>
    <r>
      <t xml:space="preserve">※様式-２　　契約用請求書 ・・・ </t>
    </r>
    <r>
      <rPr>
        <u/>
        <sz val="11"/>
        <color indexed="12"/>
        <rFont val="ＭＳ Ｐ明朝"/>
        <family val="1"/>
        <charset val="128"/>
      </rPr>
      <t>注文書にて契約を交わした工事</t>
    </r>
    <r>
      <rPr>
        <sz val="11"/>
        <rFont val="ＭＳ Ｐ明朝"/>
        <family val="1"/>
        <charset val="128"/>
      </rPr>
      <t>の請求に使用して下さい。</t>
    </r>
    <rPh sb="1" eb="3">
      <t>ヨウシキ</t>
    </rPh>
    <rPh sb="7" eb="9">
      <t>ケイヤク</t>
    </rPh>
    <rPh sb="9" eb="10">
      <t>ヨウ</t>
    </rPh>
    <rPh sb="10" eb="13">
      <t>セイキュウショ</t>
    </rPh>
    <rPh sb="18" eb="21">
      <t>チュウモンショ</t>
    </rPh>
    <rPh sb="23" eb="25">
      <t>ケイヤク</t>
    </rPh>
    <rPh sb="26" eb="27">
      <t>カ</t>
    </rPh>
    <rPh sb="30" eb="32">
      <t>コウジ</t>
    </rPh>
    <rPh sb="33" eb="35">
      <t>セイキュウ</t>
    </rPh>
    <rPh sb="36" eb="38">
      <t>シヨウ</t>
    </rPh>
    <rPh sb="40" eb="41">
      <t>クダ</t>
    </rPh>
    <phoneticPr fontId="2"/>
  </si>
  <si>
    <r>
      <t xml:space="preserve">※様式-３　　常用他請求書 ・・・ </t>
    </r>
    <r>
      <rPr>
        <u/>
        <sz val="11"/>
        <color indexed="12"/>
        <rFont val="ＭＳ Ｐ明朝"/>
        <family val="1"/>
        <charset val="128"/>
      </rPr>
      <t>注文書での契約以外</t>
    </r>
    <r>
      <rPr>
        <sz val="11"/>
        <rFont val="ＭＳ Ｐ明朝"/>
        <family val="1"/>
        <charset val="128"/>
      </rPr>
      <t>の請求に使用して下さい。</t>
    </r>
    <rPh sb="1" eb="3">
      <t>ヨウシキ</t>
    </rPh>
    <rPh sb="7" eb="9">
      <t>ジョウヨウ</t>
    </rPh>
    <rPh sb="9" eb="10">
      <t>ホカ</t>
    </rPh>
    <rPh sb="10" eb="13">
      <t>セイキュウショ</t>
    </rPh>
    <rPh sb="18" eb="21">
      <t>チュウモンショ</t>
    </rPh>
    <rPh sb="23" eb="25">
      <t>ケイヤク</t>
    </rPh>
    <rPh sb="25" eb="27">
      <t>イガイ</t>
    </rPh>
    <rPh sb="28" eb="30">
      <t>セイキュウ</t>
    </rPh>
    <rPh sb="31" eb="33">
      <t>シヨウ</t>
    </rPh>
    <rPh sb="35" eb="36">
      <t>クダ</t>
    </rPh>
    <phoneticPr fontId="2"/>
  </si>
  <si>
    <t>請求についてのお問い合わせ先</t>
    <rPh sb="0" eb="2">
      <t>セイキュウ</t>
    </rPh>
    <rPh sb="8" eb="9">
      <t>ト</t>
    </rPh>
    <rPh sb="10" eb="11">
      <t>ア</t>
    </rPh>
    <rPh sb="13" eb="14">
      <t>サキ</t>
    </rPh>
    <phoneticPr fontId="2"/>
  </si>
  <si>
    <t>　　〒６８０－０８７５</t>
    <phoneticPr fontId="2"/>
  </si>
  <si>
    <t>鳥取県鳥取市数津６２番地２</t>
    <rPh sb="0" eb="3">
      <t>トットリケン</t>
    </rPh>
    <rPh sb="3" eb="6">
      <t>トットリシ</t>
    </rPh>
    <rPh sb="6" eb="8">
      <t>スヅ</t>
    </rPh>
    <rPh sb="10" eb="12">
      <t>バンチ</t>
    </rPh>
    <phoneticPr fontId="2"/>
  </si>
  <si>
    <t>株式会社原田建設</t>
    <rPh sb="0" eb="2">
      <t>カブシキ</t>
    </rPh>
    <rPh sb="2" eb="4">
      <t>カイシャ</t>
    </rPh>
    <rPh sb="4" eb="6">
      <t>ハラダ</t>
    </rPh>
    <rPh sb="6" eb="8">
      <t>ケンセツ</t>
    </rPh>
    <phoneticPr fontId="2"/>
  </si>
  <si>
    <t>TEL（０８５７）５３－４３３１　FAX（０８５７）５３－４７２９</t>
    <phoneticPr fontId="2"/>
  </si>
  <si>
    <t>（様式-1）</t>
    <rPh sb="1" eb="3">
      <t>ヨウシキ</t>
    </rPh>
    <phoneticPr fontId="2"/>
  </si>
  <si>
    <t>請　求　一　覧　表</t>
    <rPh sb="0" eb="1">
      <t>ショウ</t>
    </rPh>
    <rPh sb="2" eb="3">
      <t>モトム</t>
    </rPh>
    <rPh sb="4" eb="5">
      <t>イチ</t>
    </rPh>
    <rPh sb="6" eb="7">
      <t>ラン</t>
    </rPh>
    <rPh sb="8" eb="9">
      <t>ヒョウ</t>
    </rPh>
    <phoneticPr fontId="2"/>
  </si>
  <si>
    <t>請求月日</t>
    <rPh sb="0" eb="2">
      <t>セイキュウ</t>
    </rPh>
    <rPh sb="2" eb="4">
      <t>ガッピ</t>
    </rPh>
    <phoneticPr fontId="2"/>
  </si>
  <si>
    <t>会社名</t>
    <rPh sb="0" eb="2">
      <t>カイシャ</t>
    </rPh>
    <rPh sb="2" eb="3">
      <t>メイ</t>
    </rPh>
    <phoneticPr fontId="2"/>
  </si>
  <si>
    <t>（株）○○○○</t>
    <rPh sb="0" eb="3">
      <t>カブ</t>
    </rPh>
    <phoneticPr fontId="2"/>
  </si>
  <si>
    <t>部署</t>
    <rPh sb="0" eb="2">
      <t>ブショ</t>
    </rPh>
    <phoneticPr fontId="2"/>
  </si>
  <si>
    <t>工事コード</t>
    <rPh sb="0" eb="2">
      <t>コウジ</t>
    </rPh>
    <phoneticPr fontId="2"/>
  </si>
  <si>
    <t>工  事  略  称</t>
    <rPh sb="0" eb="1">
      <t>コウ</t>
    </rPh>
    <rPh sb="3" eb="4">
      <t>コト</t>
    </rPh>
    <rPh sb="6" eb="7">
      <t>リャク</t>
    </rPh>
    <rPh sb="9" eb="10">
      <t>ショウ</t>
    </rPh>
    <phoneticPr fontId="2"/>
  </si>
  <si>
    <t>金  額  （税抜き）</t>
    <rPh sb="0" eb="1">
      <t>キン</t>
    </rPh>
    <rPh sb="3" eb="4">
      <t>ガク</t>
    </rPh>
    <rPh sb="7" eb="8">
      <t>ゼイ</t>
    </rPh>
    <rPh sb="8" eb="9">
      <t>ヌ</t>
    </rPh>
    <phoneticPr fontId="2"/>
  </si>
  <si>
    <t>金  額  （税込み）</t>
    <rPh sb="0" eb="1">
      <t>キン</t>
    </rPh>
    <rPh sb="3" eb="4">
      <t>ガク</t>
    </rPh>
    <rPh sb="7" eb="9">
      <t>ゼイコ</t>
    </rPh>
    <phoneticPr fontId="2"/>
  </si>
  <si>
    <t>土木</t>
    <rPh sb="0" eb="2">
      <t>ドボク</t>
    </rPh>
    <phoneticPr fontId="2"/>
  </si>
  <si>
    <t>A090102</t>
    <phoneticPr fontId="2"/>
  </si>
  <si>
    <t>袋川</t>
    <rPh sb="0" eb="1">
      <t>フクロ</t>
    </rPh>
    <rPh sb="1" eb="2">
      <t>カワ</t>
    </rPh>
    <phoneticPr fontId="2"/>
  </si>
  <si>
    <t>A100102</t>
    <phoneticPr fontId="2"/>
  </si>
  <si>
    <t>維持１工区</t>
    <rPh sb="0" eb="2">
      <t>イジ</t>
    </rPh>
    <rPh sb="3" eb="4">
      <t>コウ</t>
    </rPh>
    <rPh sb="4" eb="5">
      <t>ク</t>
    </rPh>
    <phoneticPr fontId="2"/>
  </si>
  <si>
    <t>工務</t>
    <rPh sb="0" eb="2">
      <t>コウム</t>
    </rPh>
    <phoneticPr fontId="2"/>
  </si>
  <si>
    <t>C109903</t>
    <phoneticPr fontId="2"/>
  </si>
  <si>
    <t>中央病院</t>
    <rPh sb="0" eb="2">
      <t>チュウオウ</t>
    </rPh>
    <rPh sb="2" eb="4">
      <t>ビョウイン</t>
    </rPh>
    <phoneticPr fontId="2"/>
  </si>
  <si>
    <t>建築</t>
    <rPh sb="0" eb="2">
      <t>ケンチク</t>
    </rPh>
    <phoneticPr fontId="2"/>
  </si>
  <si>
    <t>A100202</t>
    <phoneticPr fontId="2"/>
  </si>
  <si>
    <t>県警解体</t>
    <rPh sb="0" eb="2">
      <t>ケンケイ</t>
    </rPh>
    <rPh sb="2" eb="4">
      <t>カイタイ</t>
    </rPh>
    <phoneticPr fontId="2"/>
  </si>
  <si>
    <t>常用</t>
    <rPh sb="0" eb="2">
      <t>ジョウヨウ</t>
    </rPh>
    <phoneticPr fontId="2"/>
  </si>
  <si>
    <t>記載なしでよい</t>
    <rPh sb="0" eb="2">
      <t>キサイ</t>
    </rPh>
    <phoneticPr fontId="2"/>
  </si>
  <si>
    <t>エンデバー</t>
    <phoneticPr fontId="2"/>
  </si>
  <si>
    <t>合計</t>
    <rPh sb="0" eb="2">
      <t>ゴウケイ</t>
    </rPh>
    <phoneticPr fontId="2"/>
  </si>
  <si>
    <r>
      <t>　</t>
    </r>
    <r>
      <rPr>
        <sz val="11"/>
        <color indexed="12"/>
        <rFont val="ＭＳ Ｐ明朝"/>
        <family val="1"/>
        <charset val="128"/>
      </rPr>
      <t>※振込先を常時記入</t>
    </r>
    <rPh sb="2" eb="4">
      <t>フリコミ</t>
    </rPh>
    <rPh sb="4" eb="5">
      <t>サキ</t>
    </rPh>
    <rPh sb="6" eb="8">
      <t>ジョウジ</t>
    </rPh>
    <rPh sb="8" eb="10">
      <t>キニュウ</t>
    </rPh>
    <phoneticPr fontId="2"/>
  </si>
  <si>
    <t>振込銀行名</t>
    <rPh sb="0" eb="2">
      <t>フリコミ</t>
    </rPh>
    <rPh sb="2" eb="5">
      <t>ギンコウメイ</t>
    </rPh>
    <phoneticPr fontId="2"/>
  </si>
  <si>
    <t>○○銀行</t>
    <rPh sb="2" eb="4">
      <t>ギンコウ</t>
    </rPh>
    <phoneticPr fontId="2"/>
  </si>
  <si>
    <t>支店名</t>
    <rPh sb="0" eb="3">
      <t>シテンメイ</t>
    </rPh>
    <phoneticPr fontId="2"/>
  </si>
  <si>
    <t>△△支店</t>
    <rPh sb="2" eb="4">
      <t>シテン</t>
    </rPh>
    <phoneticPr fontId="2"/>
  </si>
  <si>
    <t>口座番号</t>
    <rPh sb="0" eb="2">
      <t>コウザ</t>
    </rPh>
    <rPh sb="2" eb="4">
      <t>バンゴウ</t>
    </rPh>
    <phoneticPr fontId="2"/>
  </si>
  <si>
    <t>当     ・    普</t>
    <rPh sb="0" eb="1">
      <t>トウ</t>
    </rPh>
    <rPh sb="11" eb="12">
      <t>ススム</t>
    </rPh>
    <phoneticPr fontId="2"/>
  </si>
  <si>
    <t>№</t>
    <phoneticPr fontId="2"/>
  </si>
  <si>
    <t>1234567</t>
    <phoneticPr fontId="2"/>
  </si>
  <si>
    <t>(フリガナ）</t>
    <phoneticPr fontId="2"/>
  </si>
  <si>
    <t>　カブシキガイシャ　○　○　○　○　　ダイヒョウトリシマリヤク　○　○　○　○　</t>
    <phoneticPr fontId="2"/>
  </si>
  <si>
    <t>名    義</t>
    <rPh sb="0" eb="1">
      <t>ナ</t>
    </rPh>
    <rPh sb="5" eb="6">
      <t>ギ</t>
    </rPh>
    <phoneticPr fontId="2"/>
  </si>
  <si>
    <t>　株式会社○　○　○　○　代表取締役　　○　○　○　○</t>
    <rPh sb="1" eb="3">
      <t>カブシキ</t>
    </rPh>
    <rPh sb="3" eb="5">
      <t>カイシャ</t>
    </rPh>
    <rPh sb="13" eb="15">
      <t>ダイヒョウ</t>
    </rPh>
    <rPh sb="15" eb="18">
      <t>トリシマリヤク</t>
    </rPh>
    <phoneticPr fontId="2"/>
  </si>
  <si>
    <t>社長</t>
    <rPh sb="0" eb="2">
      <t>シャチョウ</t>
    </rPh>
    <phoneticPr fontId="2"/>
  </si>
  <si>
    <t>専務</t>
    <rPh sb="0" eb="2">
      <t>センム</t>
    </rPh>
    <phoneticPr fontId="2"/>
  </si>
  <si>
    <t>総務担当印</t>
    <rPh sb="0" eb="2">
      <t>ソウム</t>
    </rPh>
    <rPh sb="2" eb="4">
      <t>タントウ</t>
    </rPh>
    <rPh sb="4" eb="5">
      <t>イン</t>
    </rPh>
    <phoneticPr fontId="2"/>
  </si>
  <si>
    <t>（様式-2）</t>
    <rPh sb="1" eb="3">
      <t>ヨウシキ</t>
    </rPh>
    <phoneticPr fontId="2"/>
  </si>
  <si>
    <r>
      <t>　　　　　　　</t>
    </r>
    <r>
      <rPr>
        <b/>
        <sz val="10"/>
        <color indexed="10"/>
        <rFont val="ＭＳ Ｐ明朝"/>
        <family val="1"/>
        <charset val="128"/>
      </rPr>
      <t>記入例</t>
    </r>
    <r>
      <rPr>
        <b/>
        <sz val="14"/>
        <color indexed="10"/>
        <rFont val="ＭＳ Ｐ明朝"/>
        <family val="1"/>
        <charset val="128"/>
      </rPr>
      <t>　　　　　　　　　　</t>
    </r>
    <r>
      <rPr>
        <b/>
        <sz val="14"/>
        <rFont val="ＭＳ Ｐ明朝"/>
        <family val="1"/>
        <charset val="128"/>
      </rPr>
      <t>請 　求 　明　 細 　書</t>
    </r>
    <rPh sb="7" eb="9">
      <t>キニュウ</t>
    </rPh>
    <rPh sb="9" eb="10">
      <t>レイ</t>
    </rPh>
    <rPh sb="20" eb="21">
      <t>ショウ</t>
    </rPh>
    <rPh sb="23" eb="24">
      <t>モトム</t>
    </rPh>
    <rPh sb="26" eb="27">
      <t>メイ</t>
    </rPh>
    <rPh sb="29" eb="30">
      <t>ホソ</t>
    </rPh>
    <rPh sb="32" eb="33">
      <t>ショ</t>
    </rPh>
    <phoneticPr fontId="2"/>
  </si>
  <si>
    <t>太枠内をご記入下さい</t>
    <rPh sb="0" eb="1">
      <t>フト</t>
    </rPh>
    <rPh sb="1" eb="2">
      <t>ワク</t>
    </rPh>
    <rPh sb="2" eb="3">
      <t>ナイ</t>
    </rPh>
    <rPh sb="5" eb="7">
      <t>キニュウ</t>
    </rPh>
    <rPh sb="7" eb="8">
      <t>クダ</t>
    </rPh>
    <phoneticPr fontId="2"/>
  </si>
  <si>
    <r>
      <rPr>
        <sz val="11"/>
        <color indexed="12"/>
        <rFont val="ＭＳ Ｐ明朝"/>
        <family val="1"/>
        <charset val="128"/>
      </rPr>
      <t>株式会社原田建設</t>
    </r>
    <r>
      <rPr>
        <sz val="11"/>
        <rFont val="ＭＳ Ｐ明朝"/>
        <family val="1"/>
        <charset val="128"/>
      </rPr>
      <t>　御中　</t>
    </r>
    <rPh sb="0" eb="2">
      <t>カブシキ</t>
    </rPh>
    <rPh sb="2" eb="4">
      <t>カイシャ</t>
    </rPh>
    <rPh sb="4" eb="6">
      <t>ハラダ</t>
    </rPh>
    <rPh sb="6" eb="8">
      <t>ケンセツ</t>
    </rPh>
    <rPh sb="9" eb="11">
      <t>オンチュウ</t>
    </rPh>
    <phoneticPr fontId="2"/>
  </si>
  <si>
    <t>下記の通り請求致します。</t>
    <rPh sb="0" eb="2">
      <t>カキ</t>
    </rPh>
    <rPh sb="3" eb="4">
      <t>トオ</t>
    </rPh>
    <rPh sb="5" eb="7">
      <t>セイキュウ</t>
    </rPh>
    <rPh sb="7" eb="8">
      <t>イタ</t>
    </rPh>
    <phoneticPr fontId="2"/>
  </si>
  <si>
    <t>常務印</t>
    <rPh sb="0" eb="2">
      <t>ジョウム</t>
    </rPh>
    <rPh sb="2" eb="3">
      <t>イン</t>
    </rPh>
    <phoneticPr fontId="2"/>
  </si>
  <si>
    <t>部長印</t>
    <rPh sb="0" eb="2">
      <t>ブチョウ</t>
    </rPh>
    <rPh sb="2" eb="3">
      <t>イン</t>
    </rPh>
    <phoneticPr fontId="2"/>
  </si>
  <si>
    <t>担当印</t>
    <rPh sb="0" eb="2">
      <t>タントウ</t>
    </rPh>
    <rPh sb="2" eb="3">
      <t>イン</t>
    </rPh>
    <phoneticPr fontId="2"/>
  </si>
  <si>
    <t>建　築</t>
    <rPh sb="0" eb="1">
      <t>ケン</t>
    </rPh>
    <rPh sb="2" eb="3">
      <t>チク</t>
    </rPh>
    <phoneticPr fontId="2"/>
  </si>
  <si>
    <t>土　木</t>
    <rPh sb="0" eb="1">
      <t>ド</t>
    </rPh>
    <rPh sb="2" eb="3">
      <t>キ</t>
    </rPh>
    <phoneticPr fontId="2"/>
  </si>
  <si>
    <t>工　務</t>
    <rPh sb="0" eb="1">
      <t>コウ</t>
    </rPh>
    <rPh sb="2" eb="3">
      <t>ム</t>
    </rPh>
    <phoneticPr fontId="2"/>
  </si>
  <si>
    <t>現場監督名</t>
    <rPh sb="0" eb="2">
      <t>ゲンバ</t>
    </rPh>
    <rPh sb="2" eb="4">
      <t>カントク</t>
    </rPh>
    <rPh sb="4" eb="5">
      <t>メイ</t>
    </rPh>
    <phoneticPr fontId="2"/>
  </si>
  <si>
    <t>○　○　○　○</t>
    <phoneticPr fontId="2"/>
  </si>
  <si>
    <t>工事名</t>
    <rPh sb="0" eb="2">
      <t>コウジ</t>
    </rPh>
    <rPh sb="2" eb="3">
      <t>メイ</t>
    </rPh>
    <phoneticPr fontId="2"/>
  </si>
  <si>
    <t>袋川発電所建設工事（土木・建築）</t>
    <rPh sb="0" eb="1">
      <t>フクロ</t>
    </rPh>
    <rPh sb="1" eb="2">
      <t>カワ</t>
    </rPh>
    <rPh sb="2" eb="5">
      <t>ハツデンショ</t>
    </rPh>
    <rPh sb="5" eb="7">
      <t>ケンセツ</t>
    </rPh>
    <rPh sb="7" eb="9">
      <t>コウジ</t>
    </rPh>
    <rPh sb="10" eb="12">
      <t>ドボク</t>
    </rPh>
    <rPh sb="13" eb="15">
      <t>ケンチク</t>
    </rPh>
    <phoneticPr fontId="2"/>
  </si>
  <si>
    <t>〒</t>
    <phoneticPr fontId="2"/>
  </si>
  <si>
    <t>住所</t>
    <rPh sb="0" eb="2">
      <t>ジュウショ</t>
    </rPh>
    <phoneticPr fontId="2"/>
  </si>
  <si>
    <t>　　ゴム印または直接入力してください。</t>
    <rPh sb="4" eb="5">
      <t>イン</t>
    </rPh>
    <rPh sb="8" eb="10">
      <t>チョクセツ</t>
    </rPh>
    <rPh sb="10" eb="12">
      <t>ニュウリョク</t>
    </rPh>
    <phoneticPr fontId="2"/>
  </si>
  <si>
    <t>工事略称</t>
    <rPh sb="0" eb="2">
      <t>コウジ</t>
    </rPh>
    <rPh sb="2" eb="4">
      <t>リャクショウ</t>
    </rPh>
    <phoneticPr fontId="2"/>
  </si>
  <si>
    <t>注文番号</t>
    <rPh sb="0" eb="2">
      <t>チュウモン</t>
    </rPh>
    <rPh sb="2" eb="4">
      <t>バンゴウ</t>
    </rPh>
    <phoneticPr fontId="2"/>
  </si>
  <si>
    <t>A090-75</t>
    <phoneticPr fontId="2"/>
  </si>
  <si>
    <t>会社名</t>
    <rPh sb="0" eb="3">
      <t>カイシャメイ</t>
    </rPh>
    <phoneticPr fontId="2"/>
  </si>
  <si>
    <t>注文件名</t>
    <rPh sb="0" eb="2">
      <t>チュウモン</t>
    </rPh>
    <rPh sb="2" eb="4">
      <t>ケンメイ</t>
    </rPh>
    <phoneticPr fontId="2"/>
  </si>
  <si>
    <t>土工事一式</t>
    <rPh sb="0" eb="1">
      <t>ツチ</t>
    </rPh>
    <rPh sb="1" eb="3">
      <t>コウジ</t>
    </rPh>
    <rPh sb="3" eb="5">
      <t>イッシキ</t>
    </rPh>
    <phoneticPr fontId="2"/>
  </si>
  <si>
    <t>電話番号FAX番号</t>
    <rPh sb="0" eb="2">
      <t>デンワ</t>
    </rPh>
    <rPh sb="2" eb="4">
      <t>バンゴウ</t>
    </rPh>
    <rPh sb="7" eb="9">
      <t>バンゴウ</t>
    </rPh>
    <phoneticPr fontId="2"/>
  </si>
  <si>
    <t>摘        要</t>
    <rPh sb="0" eb="1">
      <t>テキ</t>
    </rPh>
    <rPh sb="9" eb="10">
      <t>ヨウ</t>
    </rPh>
    <phoneticPr fontId="2"/>
  </si>
  <si>
    <t>金    額</t>
    <rPh sb="0" eb="1">
      <t>キン</t>
    </rPh>
    <rPh sb="5" eb="6">
      <t>ガク</t>
    </rPh>
    <phoneticPr fontId="2"/>
  </si>
  <si>
    <t>振   込   先</t>
    <rPh sb="0" eb="1">
      <t>オサム</t>
    </rPh>
    <rPh sb="4" eb="5">
      <t>コミ</t>
    </rPh>
    <rPh sb="8" eb="9">
      <t>サキ</t>
    </rPh>
    <phoneticPr fontId="2"/>
  </si>
  <si>
    <t>契 約</t>
    <rPh sb="0" eb="1">
      <t>チギリ</t>
    </rPh>
    <rPh sb="2" eb="3">
      <t>ヤク</t>
    </rPh>
    <phoneticPr fontId="2"/>
  </si>
  <si>
    <t>当初契約金額</t>
    <rPh sb="0" eb="2">
      <t>トウショ</t>
    </rPh>
    <rPh sb="2" eb="4">
      <t>ケイヤク</t>
    </rPh>
    <rPh sb="4" eb="6">
      <t>キンガク</t>
    </rPh>
    <phoneticPr fontId="2"/>
  </si>
  <si>
    <t>振込銀行名</t>
    <rPh sb="0" eb="2">
      <t>フリコ</t>
    </rPh>
    <rPh sb="2" eb="4">
      <t>ギンコウ</t>
    </rPh>
    <rPh sb="4" eb="5">
      <t>メイ</t>
    </rPh>
    <phoneticPr fontId="2"/>
  </si>
  <si>
    <t>支店</t>
    <rPh sb="0" eb="2">
      <t>シテン</t>
    </rPh>
    <phoneticPr fontId="2"/>
  </si>
  <si>
    <t>○　○</t>
    <phoneticPr fontId="2"/>
  </si>
  <si>
    <t>変更増減金額</t>
    <rPh sb="0" eb="2">
      <t>ヘンコウ</t>
    </rPh>
    <rPh sb="2" eb="4">
      <t>ゾウゲン</t>
    </rPh>
    <rPh sb="4" eb="6">
      <t>キンガク</t>
    </rPh>
    <phoneticPr fontId="2"/>
  </si>
  <si>
    <t>計</t>
    <rPh sb="0" eb="1">
      <t>ケイ</t>
    </rPh>
    <phoneticPr fontId="2"/>
  </si>
  <si>
    <t>出来高</t>
    <rPh sb="0" eb="3">
      <t>デキダカ</t>
    </rPh>
    <phoneticPr fontId="2"/>
  </si>
  <si>
    <t>累計出来高</t>
    <rPh sb="0" eb="2">
      <t>ルイケイ</t>
    </rPh>
    <rPh sb="2" eb="5">
      <t>デキダカ</t>
    </rPh>
    <phoneticPr fontId="2"/>
  </si>
  <si>
    <t>名義</t>
    <rPh sb="0" eb="2">
      <t>メイギ</t>
    </rPh>
    <phoneticPr fontId="2"/>
  </si>
  <si>
    <t>上記出来高の90％</t>
    <rPh sb="0" eb="2">
      <t>ジョウキ</t>
    </rPh>
    <rPh sb="2" eb="5">
      <t>デキダカ</t>
    </rPh>
    <phoneticPr fontId="2"/>
  </si>
  <si>
    <t>請 求</t>
    <rPh sb="0" eb="1">
      <t>ショウ</t>
    </rPh>
    <rPh sb="2" eb="3">
      <t>モトム</t>
    </rPh>
    <phoneticPr fontId="2"/>
  </si>
  <si>
    <t>既請求金額</t>
    <rPh sb="0" eb="1">
      <t>キ</t>
    </rPh>
    <rPh sb="1" eb="3">
      <t>セイキュウ</t>
    </rPh>
    <rPh sb="3" eb="5">
      <t>キンガク</t>
    </rPh>
    <phoneticPr fontId="2"/>
  </si>
  <si>
    <t>当  ・ 普</t>
    <rPh sb="0" eb="1">
      <t>トウ</t>
    </rPh>
    <rPh sb="5" eb="6">
      <t>ススム</t>
    </rPh>
    <phoneticPr fontId="2"/>
  </si>
  <si>
    <t>口座№</t>
    <rPh sb="0" eb="2">
      <t>コウザ</t>
    </rPh>
    <phoneticPr fontId="2"/>
  </si>
  <si>
    <t>今回請求金額</t>
    <rPh sb="0" eb="2">
      <t>コンカイ</t>
    </rPh>
    <rPh sb="2" eb="4">
      <t>セイキュウ</t>
    </rPh>
    <rPh sb="4" eb="6">
      <t>キンガク</t>
    </rPh>
    <phoneticPr fontId="2"/>
  </si>
  <si>
    <t>今回消費税</t>
    <rPh sb="0" eb="2">
      <t>コンカイ</t>
    </rPh>
    <rPh sb="2" eb="5">
      <t>ショウヒゼイ</t>
    </rPh>
    <phoneticPr fontId="2"/>
  </si>
  <si>
    <t>送金・小切手</t>
    <rPh sb="0" eb="2">
      <t>ソウキン</t>
    </rPh>
    <rPh sb="3" eb="6">
      <t>コギッテ</t>
    </rPh>
    <phoneticPr fontId="2"/>
  </si>
  <si>
    <t>％</t>
    <phoneticPr fontId="2"/>
  </si>
  <si>
    <t>税込請求金額</t>
    <rPh sb="0" eb="2">
      <t>ゼイコ</t>
    </rPh>
    <rPh sb="2" eb="4">
      <t>セイキュウ</t>
    </rPh>
    <rPh sb="4" eb="6">
      <t>キンガク</t>
    </rPh>
    <phoneticPr fontId="2"/>
  </si>
  <si>
    <t>手   形</t>
    <rPh sb="0" eb="1">
      <t>テ</t>
    </rPh>
    <rPh sb="4" eb="5">
      <t>ケイ</t>
    </rPh>
    <phoneticPr fontId="2"/>
  </si>
  <si>
    <t>今 回 請 求 額 よ り 相 殺 内 訳</t>
    <rPh sb="0" eb="1">
      <t>イマ</t>
    </rPh>
    <rPh sb="2" eb="3">
      <t>カイ</t>
    </rPh>
    <rPh sb="4" eb="5">
      <t>ショウ</t>
    </rPh>
    <rPh sb="6" eb="7">
      <t>モトム</t>
    </rPh>
    <rPh sb="8" eb="9">
      <t>ガク</t>
    </rPh>
    <rPh sb="14" eb="15">
      <t>ソウ</t>
    </rPh>
    <rPh sb="16" eb="17">
      <t>コロ</t>
    </rPh>
    <rPh sb="18" eb="19">
      <t>ナイ</t>
    </rPh>
    <rPh sb="20" eb="21">
      <t>ヤク</t>
    </rPh>
    <phoneticPr fontId="2"/>
  </si>
  <si>
    <t>支  払  先</t>
    <rPh sb="0" eb="1">
      <t>ササ</t>
    </rPh>
    <rPh sb="3" eb="4">
      <t>バライ</t>
    </rPh>
    <rPh sb="6" eb="7">
      <t>サキ</t>
    </rPh>
    <phoneticPr fontId="2"/>
  </si>
  <si>
    <t>品     名</t>
    <rPh sb="0" eb="1">
      <t>シナ</t>
    </rPh>
    <rPh sb="6" eb="7">
      <t>メイ</t>
    </rPh>
    <phoneticPr fontId="2"/>
  </si>
  <si>
    <t>金      額</t>
    <rPh sb="0" eb="1">
      <t>キン</t>
    </rPh>
    <rPh sb="7" eb="8">
      <t>ガク</t>
    </rPh>
    <phoneticPr fontId="2"/>
  </si>
  <si>
    <t>消  費  税</t>
    <rPh sb="0" eb="1">
      <t>ケ</t>
    </rPh>
    <rPh sb="3" eb="4">
      <t>ヒ</t>
    </rPh>
    <rPh sb="6" eb="7">
      <t>ゼイ</t>
    </rPh>
    <phoneticPr fontId="2"/>
  </si>
  <si>
    <t>合     計</t>
    <rPh sb="0" eb="1">
      <t>ゴウ</t>
    </rPh>
    <rPh sb="6" eb="7">
      <t>ケイ</t>
    </rPh>
    <phoneticPr fontId="2"/>
  </si>
  <si>
    <t>差  引  分  合  計</t>
    <rPh sb="0" eb="1">
      <t>サ</t>
    </rPh>
    <rPh sb="3" eb="4">
      <t>イン</t>
    </rPh>
    <rPh sb="6" eb="7">
      <t>ブン</t>
    </rPh>
    <rPh sb="9" eb="10">
      <t>ゴウ</t>
    </rPh>
    <rPh sb="12" eb="13">
      <t>ケイ</t>
    </rPh>
    <phoneticPr fontId="2"/>
  </si>
  <si>
    <t>今  回  差  引  支  払  額</t>
    <rPh sb="0" eb="1">
      <t>イマ</t>
    </rPh>
    <rPh sb="3" eb="4">
      <t>カイ</t>
    </rPh>
    <rPh sb="6" eb="7">
      <t>サ</t>
    </rPh>
    <rPh sb="9" eb="10">
      <t>イン</t>
    </rPh>
    <rPh sb="12" eb="13">
      <t>ササ</t>
    </rPh>
    <rPh sb="15" eb="16">
      <t>バライ</t>
    </rPh>
    <rPh sb="18" eb="19">
      <t>ガク</t>
    </rPh>
    <phoneticPr fontId="2"/>
  </si>
  <si>
    <t>請 　求 　明　 細 　書</t>
    <rPh sb="0" eb="1">
      <t>ショウ</t>
    </rPh>
    <rPh sb="3" eb="4">
      <t>モトム</t>
    </rPh>
    <rPh sb="6" eb="7">
      <t>メイ</t>
    </rPh>
    <rPh sb="9" eb="10">
      <t>ホソ</t>
    </rPh>
    <rPh sb="12" eb="13">
      <t>ショ</t>
    </rPh>
    <phoneticPr fontId="2"/>
  </si>
  <si>
    <t>御中</t>
    <rPh sb="0" eb="2">
      <t>オンチュウ</t>
    </rPh>
    <phoneticPr fontId="2"/>
  </si>
  <si>
    <t>工　務</t>
    <rPh sb="0" eb="1">
      <t>コウ</t>
    </rPh>
    <rPh sb="2" eb="3">
      <t>ツトム</t>
    </rPh>
    <phoneticPr fontId="2"/>
  </si>
  <si>
    <t>土　木</t>
    <rPh sb="0" eb="1">
      <t>ツチ</t>
    </rPh>
    <rPh sb="2" eb="3">
      <t>キ</t>
    </rPh>
    <phoneticPr fontId="2"/>
  </si>
  <si>
    <t>（様式-3）</t>
    <rPh sb="1" eb="3">
      <t>ヨウシキ</t>
    </rPh>
    <phoneticPr fontId="2"/>
  </si>
  <si>
    <t>請　求　明　細　書</t>
    <rPh sb="0" eb="1">
      <t>ショウ</t>
    </rPh>
    <rPh sb="2" eb="3">
      <t>モトム</t>
    </rPh>
    <rPh sb="4" eb="5">
      <t>メイ</t>
    </rPh>
    <rPh sb="6" eb="7">
      <t>ホソ</t>
    </rPh>
    <rPh sb="8" eb="9">
      <t>ショ</t>
    </rPh>
    <phoneticPr fontId="2"/>
  </si>
  <si>
    <r>
      <rPr>
        <sz val="10"/>
        <color indexed="12"/>
        <rFont val="ＭＳ Ｐ明朝"/>
        <family val="1"/>
        <charset val="128"/>
      </rPr>
      <t>株式会社原田建設</t>
    </r>
    <r>
      <rPr>
        <sz val="10"/>
        <rFont val="ＭＳ Ｐ明朝"/>
        <family val="1"/>
        <charset val="128"/>
      </rPr>
      <t>　御中　</t>
    </r>
    <rPh sb="0" eb="2">
      <t>カブシキ</t>
    </rPh>
    <rPh sb="2" eb="4">
      <t>カイシャ</t>
    </rPh>
    <rPh sb="4" eb="6">
      <t>ハラダ</t>
    </rPh>
    <rPh sb="6" eb="8">
      <t>ケンセツ</t>
    </rPh>
    <rPh sb="9" eb="11">
      <t>オンチュウ</t>
    </rPh>
    <phoneticPr fontId="2"/>
  </si>
  <si>
    <t>部 署</t>
    <rPh sb="0" eb="1">
      <t>ブ</t>
    </rPh>
    <rPh sb="2" eb="3">
      <t>ショ</t>
    </rPh>
    <phoneticPr fontId="2"/>
  </si>
  <si>
    <t>該当部署へ○を記入して下さい。</t>
    <rPh sb="0" eb="2">
      <t>ガイトウ</t>
    </rPh>
    <rPh sb="2" eb="4">
      <t>ブショ</t>
    </rPh>
    <rPh sb="7" eb="9">
      <t>キニュウ</t>
    </rPh>
    <rPh sb="11" eb="12">
      <t>クダ</t>
    </rPh>
    <phoneticPr fontId="2"/>
  </si>
  <si>
    <t>住　所</t>
    <rPh sb="0" eb="1">
      <t>ジュウ</t>
    </rPh>
    <rPh sb="2" eb="3">
      <t>ショ</t>
    </rPh>
    <phoneticPr fontId="2"/>
  </si>
  <si>
    <t>ゴム印または直接入力して下さい。</t>
    <rPh sb="2" eb="3">
      <t>イン</t>
    </rPh>
    <rPh sb="6" eb="8">
      <t>チョクセツ</t>
    </rPh>
    <rPh sb="8" eb="10">
      <t>ニュウリョク</t>
    </rPh>
    <rPh sb="12" eb="13">
      <t>クダ</t>
    </rPh>
    <phoneticPr fontId="2"/>
  </si>
  <si>
    <t>鳥取中央病院耐震改修工事</t>
    <rPh sb="0" eb="2">
      <t>トットリ</t>
    </rPh>
    <rPh sb="2" eb="4">
      <t>チュウオウ</t>
    </rPh>
    <rPh sb="4" eb="6">
      <t>ビョウイン</t>
    </rPh>
    <rPh sb="6" eb="8">
      <t>タイシン</t>
    </rPh>
    <rPh sb="8" eb="10">
      <t>カイシュウ</t>
    </rPh>
    <rPh sb="10" eb="12">
      <t>コウジ</t>
    </rPh>
    <phoneticPr fontId="2"/>
  </si>
  <si>
    <t>電話番号</t>
    <rPh sb="0" eb="2">
      <t>デンワ</t>
    </rPh>
    <rPh sb="2" eb="4">
      <t>バンゴウ</t>
    </rPh>
    <phoneticPr fontId="2"/>
  </si>
  <si>
    <t>FAX番号</t>
    <rPh sb="3" eb="5">
      <t>バンゴウ</t>
    </rPh>
    <phoneticPr fontId="2"/>
  </si>
  <si>
    <t>日付</t>
    <rPh sb="0" eb="2">
      <t>ヒヅケ</t>
    </rPh>
    <phoneticPr fontId="2"/>
  </si>
  <si>
    <t>品目・品名</t>
    <rPh sb="0" eb="2">
      <t>ヒンモク</t>
    </rPh>
    <rPh sb="3" eb="5">
      <t>ヒンメイ</t>
    </rPh>
    <phoneticPr fontId="2"/>
  </si>
  <si>
    <t>規格・寸法</t>
    <rPh sb="0" eb="2">
      <t>キカク</t>
    </rPh>
    <rPh sb="3" eb="5">
      <t>スンポウ</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</si>
  <si>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</si>
  <si>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</si>
  <si>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</si>
  <si>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</si>
  <si>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9/24</t>
    <phoneticPr fontId="2"/>
  </si>
  <si>
    <t>土工労務費</t>
    <rPh sb="0" eb="1">
      <t>ツチ</t>
    </rPh>
    <rPh sb="1" eb="2">
      <t>コウ</t>
    </rPh>
    <rPh sb="2" eb="5">
      <t>ロウムヒ</t>
    </rPh>
    <phoneticPr fontId="2"/>
  </si>
  <si>
    <t>人</t>
    <rPh sb="0" eb="1">
      <t>ニン</t>
    </rPh>
    <phoneticPr fontId="2"/>
  </si>
  <si>
    <t>〃</t>
    <phoneticPr fontId="2"/>
  </si>
  <si>
    <t>斫り工</t>
    <rPh sb="0" eb="1">
      <t>ハツリ</t>
    </rPh>
    <rPh sb="2" eb="3">
      <t>コウ</t>
    </rPh>
    <phoneticPr fontId="2"/>
  </si>
  <si>
    <t>コンプレッサー</t>
    <phoneticPr fontId="2"/>
  </si>
  <si>
    <t>台</t>
    <rPh sb="0" eb="1">
      <t>ダイ</t>
    </rPh>
    <phoneticPr fontId="2"/>
  </si>
  <si>
    <t>セメント</t>
    <phoneticPr fontId="2"/>
  </si>
  <si>
    <t>袋</t>
    <rPh sb="0" eb="1">
      <t>フクロ</t>
    </rPh>
    <phoneticPr fontId="2"/>
  </si>
  <si>
    <t>ブルーシート</t>
    <phoneticPr fontId="2"/>
  </si>
  <si>
    <t>１０ｍ角</t>
    <rPh sb="3" eb="4">
      <t>カク</t>
    </rPh>
    <phoneticPr fontId="2"/>
  </si>
  <si>
    <t>枚</t>
    <rPh sb="0" eb="1">
      <t>マイ</t>
    </rPh>
    <phoneticPr fontId="2"/>
  </si>
  <si>
    <t>請求金額</t>
    <rPh sb="0" eb="2">
      <t>セイキュウ</t>
    </rPh>
    <rPh sb="2" eb="4">
      <t>キンガク</t>
    </rPh>
    <phoneticPr fontId="2"/>
  </si>
  <si>
    <t>消費税(10%)</t>
    <rPh sb="0" eb="3">
      <t>ショウヒゼイ</t>
    </rPh>
    <phoneticPr fontId="2"/>
  </si>
  <si>
    <t>手形</t>
    <rPh sb="0" eb="2">
      <t>テガタ</t>
    </rPh>
    <phoneticPr fontId="2"/>
  </si>
  <si>
    <t>御中　</t>
    <rPh sb="0" eb="2">
      <t>オンチュウ</t>
    </rPh>
    <phoneticPr fontId="2"/>
  </si>
  <si>
    <t>その他</t>
    <rPh sb="2" eb="3">
      <t>タ</t>
    </rPh>
    <phoneticPr fontId="2"/>
  </si>
  <si>
    <t>現場監督者</t>
    <rPh sb="0" eb="2">
      <t>ゲンバ</t>
    </rPh>
    <rPh sb="2" eb="4">
      <t>カントク</t>
    </rPh>
    <rPh sb="4" eb="5">
      <t>シャ</t>
    </rPh>
    <phoneticPr fontId="2"/>
  </si>
  <si>
    <t xml:space="preserve">    ＊お取引業者様へ＊R3.8.1</t>
    <rPh sb="6" eb="8">
      <t>トリヒキ</t>
    </rPh>
    <rPh sb="8" eb="10">
      <t>ギョウシャ</t>
    </rPh>
    <rPh sb="10" eb="11">
      <t>サマ</t>
    </rPh>
    <phoneticPr fontId="2"/>
  </si>
  <si>
    <t>＊支払い条件＊</t>
    <rPh sb="1" eb="3">
      <t>シハラ</t>
    </rPh>
    <rPh sb="4" eb="6">
      <t>ジョウケン</t>
    </rPh>
    <phoneticPr fontId="2"/>
  </si>
  <si>
    <t>20万円未満…振込</t>
    <rPh sb="2" eb="4">
      <t>マンエン</t>
    </rPh>
    <rPh sb="4" eb="6">
      <t>ミマン</t>
    </rPh>
    <rPh sb="7" eb="9">
      <t>フリコミ</t>
    </rPh>
    <phoneticPr fontId="2"/>
  </si>
  <si>
    <t>20万円以上…現金50％：手形50％</t>
    <rPh sb="2" eb="6">
      <t>マンエンイジョウ</t>
    </rPh>
    <rPh sb="7" eb="9">
      <t>ゲンキン</t>
    </rPh>
    <rPh sb="13" eb="15">
      <t>テガタ</t>
    </rPh>
    <phoneticPr fontId="2"/>
  </si>
  <si>
    <t>※振込手数料は貴社にてご負担ください。</t>
    <rPh sb="1" eb="6">
      <t>フリコミテスウリョウ</t>
    </rPh>
    <rPh sb="7" eb="9">
      <t>キシャ</t>
    </rPh>
    <rPh sb="12" eb="14">
      <t>フタン</t>
    </rPh>
    <phoneticPr fontId="2"/>
  </si>
  <si>
    <t>　　　但し、支払金額が5，000円未満の場合は弊社にて負担いたします。</t>
    <rPh sb="3" eb="4">
      <t>タダ</t>
    </rPh>
    <rPh sb="6" eb="10">
      <t>シハライキンガク</t>
    </rPh>
    <rPh sb="16" eb="17">
      <t>エン</t>
    </rPh>
    <rPh sb="17" eb="19">
      <t>ミマン</t>
    </rPh>
    <rPh sb="20" eb="22">
      <t>バアイ</t>
    </rPh>
    <rPh sb="23" eb="25">
      <t>ヘイシャ</t>
    </rPh>
    <rPh sb="27" eb="29">
      <t>フタン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</si>
</sst>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quot;▲&quot;#,##0"/>
    <numFmt numFmtId="178" formatCode="[$-411]ggge&quot;年&quot;m&quot;月&quot;d&quot;日&quot;&quot;締&quot;&quot;切&quot;"/>
    <numFmt numFmtId="179" formatCode="#,##0.0"/>
    <numFmt numFmtId="180" formatCode="m/d;@"/>
  </numFmts>
  <fonts count="66">
    <font>
      <sz val="11"/>
      <name val="ＭＳ Ｐゴシック"/>
      <family val="3"/>
      <charset val="128"/>
    </font>
    <font>
      <sz val="11"/>
      <name val="ＭＳ Ｐゴシック"/>
      <family val="3"/>
      <charset val="128"/>
    </font>
    <font>
      <sz val="6"/>
      <name val="ＭＳ Ｐゴシック"/>
      <family val="3"/>
      <charset val="128"/>
    </font>
    <font>
      <b/>
      <sz val="14"/>
      <name val="ＭＳ Ｐ明朝"/>
      <family val="1"/>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b/>
      <sz val="9"/>
      <color indexed="81"/>
      <name val="ＭＳ Ｐゴシック"/>
      <family val="3"/>
      <charset val="128"/>
    </font>
    <font>
      <sz val="11"/>
      <color indexed="10"/>
      <name val="ＭＳ Ｐ明朝"/>
      <family val="1"/>
      <charset val="128"/>
    </font>
    <font>
      <b/>
      <sz val="12"/>
      <name val="ＭＳ Ｐ明朝"/>
      <family val="1"/>
      <charset val="128"/>
    </font>
    <font>
      <sz val="14"/>
      <name val="ＭＳ Ｐ明朝"/>
      <family val="1"/>
      <charset val="128"/>
    </font>
    <font>
      <b/>
      <sz val="11"/>
      <name val="ＭＳ Ｐ明朝"/>
      <family val="1"/>
      <charset val="128"/>
    </font>
    <font>
      <sz val="9"/>
      <color indexed="48"/>
      <name val="ＭＳ Ｐ明朝"/>
      <family val="1"/>
      <charset val="128"/>
    </font>
    <font>
      <sz val="11"/>
      <color indexed="48"/>
      <name val="ＭＳ Ｐ明朝"/>
      <family val="1"/>
      <charset val="128"/>
    </font>
    <font>
      <b/>
      <sz val="11"/>
      <color indexed="48"/>
      <name val="ＭＳ Ｐ明朝"/>
      <family val="1"/>
      <charset val="128"/>
    </font>
    <font>
      <b/>
      <sz val="12"/>
      <color indexed="48"/>
      <name val="ＭＳ Ｐ明朝"/>
      <family val="1"/>
      <charset val="128"/>
    </font>
    <font>
      <sz val="10"/>
      <color indexed="48"/>
      <name val="ＭＳ Ｐ明朝"/>
      <family val="1"/>
      <charset val="128"/>
    </font>
    <font>
      <sz val="9"/>
      <color indexed="12"/>
      <name val="ＭＳ Ｐ明朝"/>
      <family val="1"/>
      <charset val="128"/>
    </font>
    <font>
      <b/>
      <sz val="11"/>
      <color indexed="10"/>
      <name val="ＭＳ Ｐ明朝"/>
      <family val="1"/>
      <charset val="128"/>
    </font>
    <font>
      <sz val="12"/>
      <name val="ＭＳ Ｐゴシック"/>
      <family val="3"/>
      <charset val="128"/>
    </font>
    <font>
      <sz val="16"/>
      <name val="ＭＳ Ｐ明朝"/>
      <family val="1"/>
      <charset val="128"/>
    </font>
    <font>
      <b/>
      <sz val="14"/>
      <color indexed="10"/>
      <name val="ＭＳ Ｐ明朝"/>
      <family val="1"/>
      <charset val="128"/>
    </font>
    <font>
      <b/>
      <sz val="10"/>
      <color indexed="10"/>
      <name val="ＭＳ Ｐ明朝"/>
      <family val="1"/>
      <charset val="128"/>
    </font>
    <font>
      <sz val="12"/>
      <color indexed="10"/>
      <name val="ＭＳ Ｐ明朝"/>
      <family val="1"/>
      <charset val="128"/>
    </font>
    <font>
      <b/>
      <sz val="5"/>
      <color indexed="10"/>
      <name val="ＭＳ Ｐ明朝"/>
      <family val="1"/>
      <charset val="128"/>
    </font>
    <font>
      <sz val="10"/>
      <color indexed="8"/>
      <name val="ＭＳ Ｐ明朝"/>
      <family val="1"/>
      <charset val="128"/>
    </font>
    <font>
      <b/>
      <sz val="24"/>
      <color indexed="8"/>
      <name val="ＭＳ Ｐ明朝"/>
      <family val="1"/>
      <charset val="128"/>
    </font>
    <font>
      <sz val="11"/>
      <color indexed="8"/>
      <name val="ＭＳ Ｐ明朝"/>
      <family val="1"/>
      <charset val="128"/>
    </font>
    <font>
      <b/>
      <u/>
      <sz val="24"/>
      <color indexed="8"/>
      <name val="ＭＳ Ｐ明朝"/>
      <family val="1"/>
      <charset val="128"/>
    </font>
    <font>
      <b/>
      <u/>
      <sz val="16"/>
      <color indexed="8"/>
      <name val="ＭＳ Ｐ明朝"/>
      <family val="1"/>
      <charset val="128"/>
    </font>
    <font>
      <b/>
      <sz val="12"/>
      <color indexed="8"/>
      <name val="ＭＳ Ｐ明朝"/>
      <family val="1"/>
      <charset val="128"/>
    </font>
    <font>
      <sz val="9"/>
      <color indexed="8"/>
      <name val="ＭＳ Ｐ明朝"/>
      <family val="1"/>
      <charset val="128"/>
    </font>
    <font>
      <sz val="8"/>
      <color indexed="8"/>
      <name val="ＭＳ Ｐ明朝"/>
      <family val="1"/>
      <charset val="128"/>
    </font>
    <font>
      <sz val="12"/>
      <color indexed="8"/>
      <name val="ＭＳ Ｐ明朝"/>
      <family val="1"/>
      <charset val="128"/>
    </font>
    <font>
      <b/>
      <sz val="11"/>
      <color indexed="8"/>
      <name val="ＭＳ Ｐ明朝"/>
      <family val="1"/>
      <charset val="128"/>
    </font>
    <font>
      <b/>
      <sz val="14"/>
      <color indexed="8"/>
      <name val="ＭＳ Ｐ明朝"/>
      <family val="1"/>
      <charset val="128"/>
    </font>
    <font>
      <b/>
      <sz val="5"/>
      <color indexed="8"/>
      <name val="ＭＳ Ｐ明朝"/>
      <family val="1"/>
      <charset val="128"/>
    </font>
    <font>
      <sz val="16"/>
      <color indexed="8"/>
      <name val="ＭＳ Ｐ明朝"/>
      <family val="1"/>
      <charset val="128"/>
    </font>
    <font>
      <sz val="11"/>
      <color indexed="12"/>
      <name val="ＭＳ Ｐゴシック"/>
      <family val="3"/>
      <charset val="128"/>
    </font>
    <font>
      <sz val="12"/>
      <color indexed="12"/>
      <name val="ＭＳ Ｐゴシック"/>
      <family val="3"/>
      <charset val="128"/>
    </font>
    <font>
      <sz val="10"/>
      <color indexed="12"/>
      <name val="ＭＳ Ｐ明朝"/>
      <family val="1"/>
      <charset val="128"/>
    </font>
    <font>
      <sz val="10"/>
      <color indexed="12"/>
      <name val="ＭＳ Ｐゴシック"/>
      <family val="3"/>
      <charset val="128"/>
    </font>
    <font>
      <sz val="11"/>
      <color indexed="12"/>
      <name val="ＭＳ Ｐ明朝"/>
      <family val="1"/>
      <charset val="128"/>
    </font>
    <font>
      <sz val="8"/>
      <color indexed="12"/>
      <name val="ＭＳ Ｐ明朝"/>
      <family val="1"/>
      <charset val="128"/>
    </font>
    <font>
      <b/>
      <sz val="5"/>
      <color indexed="12"/>
      <name val="ＭＳ Ｐ明朝"/>
      <family val="1"/>
      <charset val="128"/>
    </font>
    <font>
      <sz val="16"/>
      <color indexed="12"/>
      <name val="ＭＳ Ｐ明朝"/>
      <family val="1"/>
      <charset val="128"/>
    </font>
    <font>
      <sz val="13"/>
      <color indexed="12"/>
      <name val="ＭＳ Ｐゴシック"/>
      <family val="3"/>
      <charset val="128"/>
    </font>
    <font>
      <sz val="8"/>
      <color indexed="12"/>
      <name val="ＭＳ Ｐゴシック"/>
      <family val="3"/>
      <charset val="128"/>
    </font>
    <font>
      <sz val="12"/>
      <color indexed="12"/>
      <name val="ＭＳ Ｐ明朝"/>
      <family val="1"/>
      <charset val="128"/>
    </font>
    <font>
      <sz val="8"/>
      <color indexed="48"/>
      <name val="ＭＳ Ｐ明朝"/>
      <family val="1"/>
      <charset val="128"/>
    </font>
    <font>
      <sz val="12"/>
      <color indexed="48"/>
      <name val="ＭＳ Ｐ明朝"/>
      <family val="1"/>
      <charset val="128"/>
    </font>
    <font>
      <b/>
      <sz val="13"/>
      <color indexed="8"/>
      <name val="ＭＳ Ｐ明朝"/>
      <family val="1"/>
      <charset val="128"/>
    </font>
    <font>
      <u/>
      <sz val="11"/>
      <color indexed="12"/>
      <name val="ＭＳ Ｐ明朝"/>
      <family val="1"/>
      <charset val="128"/>
    </font>
    <font>
      <b/>
      <sz val="11"/>
      <color indexed="12"/>
      <name val="ＭＳ Ｐ明朝"/>
      <family val="1"/>
      <charset val="128"/>
    </font>
    <font>
      <b/>
      <sz val="9"/>
      <color indexed="81"/>
      <name val="MS P ゴシック"/>
      <family val="3"/>
      <charset val="128"/>
    </font>
    <font>
      <sz val="13"/>
      <name val="ＭＳ Ｐ明朝"/>
      <family val="1"/>
      <charset val="128"/>
    </font>
    <font>
      <sz val="13"/>
      <color indexed="8"/>
      <name val="ＭＳ Ｐ明朝"/>
      <family val="1"/>
      <charset val="128"/>
    </font>
    <font>
      <b/>
      <sz val="18"/>
      <color indexed="48"/>
      <name val="ＭＳ Ｐ明朝"/>
      <family val="1"/>
      <charset val="128"/>
    </font>
    <font>
      <sz val="13"/>
      <color theme="4"/>
      <name val="ＭＳ Ｐ明朝"/>
      <family val="1"/>
      <charset val="128"/>
    </font>
    <font>
      <sz val="11"/>
      <color theme="4"/>
      <name val="ＭＳ Ｐ明朝"/>
      <family val="1"/>
      <charset val="128"/>
    </font>
    <font>
      <sz val="14"/>
      <color theme="4"/>
      <name val="ＭＳ Ｐ明朝"/>
      <family val="1"/>
      <charset val="128"/>
    </font>
    <font>
      <sz val="13"/>
      <color indexed="12"/>
      <name val="ＭＳ Ｐ明朝"/>
      <family val="1"/>
      <charset val="128"/>
    </font>
    <font>
      <sz val="10"/>
      <color indexed="10"/>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indexed="9"/>
        <bgColor indexed="64"/>
      </patternFill>
    </fill>
  </fills>
  <borders count="146">
    <border>
      <left/>
      <right/>
      <top/>
      <bottom/>
      <diagonal/>
    </border>
    <border>
      <left/>
      <right/>
      <top style="medium">
        <color indexed="64"/>
      </top>
      <bottom style="medium">
        <color indexed="64"/>
      </bottom>
      <diagonal/>
    </border>
    <border>
      <left style="hair">
        <color indexed="64"/>
      </left>
      <right/>
      <top/>
      <bottom/>
      <diagonal/>
    </border>
    <border>
      <left/>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medium">
        <color indexed="64"/>
      </top>
      <bottom/>
      <diagonal/>
    </border>
    <border>
      <left/>
      <right style="medium">
        <color indexed="64"/>
      </right>
      <top style="medium">
        <color indexed="64"/>
      </top>
      <bottom style="double">
        <color indexed="64"/>
      </bottom>
      <diagonal/>
    </border>
    <border>
      <left style="thin">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style="hair">
        <color indexed="64"/>
      </right>
      <top/>
      <bottom/>
      <diagonal/>
    </border>
    <border>
      <left style="medium">
        <color indexed="64"/>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hair">
        <color indexed="64"/>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hair">
        <color indexed="64"/>
      </right>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6">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Border="1" applyAlignment="1">
      <alignmen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4" fillId="0" borderId="1" xfId="0" applyFont="1" applyBorder="1" applyAlignment="1">
      <alignment vertical="center"/>
    </xf>
    <xf numFmtId="0" fontId="4" fillId="2" borderId="0" xfId="0" applyFont="1" applyFill="1">
      <alignment vertical="center"/>
    </xf>
    <xf numFmtId="0" fontId="4" fillId="0" borderId="0" xfId="0" applyFont="1" applyFill="1">
      <alignment vertical="center"/>
    </xf>
    <xf numFmtId="0" fontId="3" fillId="0" borderId="0" xfId="0" applyFont="1" applyFill="1" applyAlignment="1">
      <alignment horizontal="center" vertical="center"/>
    </xf>
    <xf numFmtId="0" fontId="4" fillId="0" borderId="0" xfId="0" applyFont="1" applyFill="1" applyBorder="1" applyAlignment="1">
      <alignment vertical="center"/>
    </xf>
    <xf numFmtId="0" fontId="7" fillId="0" borderId="2"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11" fillId="0" borderId="0" xfId="0" applyFont="1" applyFill="1" applyBorder="1" applyAlignment="1">
      <alignment vertical="center"/>
    </xf>
    <xf numFmtId="38" fontId="8" fillId="0" borderId="0" xfId="1" applyFont="1" applyFill="1" applyBorder="1" applyAlignment="1">
      <alignment vertical="center"/>
    </xf>
    <xf numFmtId="38" fontId="12" fillId="0" borderId="0" xfId="1" applyFont="1" applyFill="1" applyBorder="1" applyAlignment="1">
      <alignment vertical="center"/>
    </xf>
    <xf numFmtId="0" fontId="12" fillId="2" borderId="0" xfId="0" applyFont="1" applyFill="1">
      <alignment vertical="center"/>
    </xf>
    <xf numFmtId="0" fontId="4" fillId="2" borderId="0" xfId="0" applyFont="1" applyFill="1" applyAlignment="1">
      <alignment horizontal="left" vertical="center" indent="1"/>
    </xf>
    <xf numFmtId="0" fontId="4" fillId="0" borderId="0" xfId="0" applyFont="1" applyAlignment="1">
      <alignment horizontal="center" vertical="center"/>
    </xf>
    <xf numFmtId="0" fontId="6" fillId="0" borderId="0" xfId="0" applyFont="1">
      <alignment vertical="center"/>
    </xf>
    <xf numFmtId="0" fontId="20" fillId="2" borderId="0" xfId="0" applyFont="1" applyFill="1" applyAlignment="1">
      <alignment vertical="center"/>
    </xf>
    <xf numFmtId="0" fontId="6" fillId="0" borderId="0" xfId="0" applyFont="1" applyBorder="1" applyAlignment="1">
      <alignment vertical="center"/>
    </xf>
    <xf numFmtId="0" fontId="6" fillId="0" borderId="3" xfId="0" applyFont="1" applyBorder="1" applyAlignment="1">
      <alignment horizontal="center" vertical="center"/>
    </xf>
    <xf numFmtId="0" fontId="4" fillId="0" borderId="3" xfId="0" applyFont="1" applyBorder="1" applyAlignment="1">
      <alignment vertical="center"/>
    </xf>
    <xf numFmtId="0" fontId="19" fillId="0" borderId="5" xfId="0" applyFont="1" applyBorder="1" applyAlignment="1">
      <alignment horizontal="center" vertical="center" shrinkToFit="1"/>
    </xf>
    <xf numFmtId="0" fontId="5" fillId="0" borderId="0" xfId="0" applyFont="1" applyBorder="1" applyAlignment="1">
      <alignment vertical="center"/>
    </xf>
    <xf numFmtId="0" fontId="4" fillId="2" borderId="0" xfId="0" applyFont="1" applyFill="1" applyAlignment="1">
      <alignment vertical="center"/>
    </xf>
    <xf numFmtId="0" fontId="13" fillId="2" borderId="0" xfId="0" applyFont="1" applyFill="1" applyAlignment="1">
      <alignment horizontal="left" vertical="center" indent="1"/>
    </xf>
    <xf numFmtId="0" fontId="13" fillId="2" borderId="0" xfId="0" applyFont="1" applyFill="1">
      <alignment vertical="center"/>
    </xf>
    <xf numFmtId="0" fontId="27" fillId="0" borderId="0" xfId="0" applyFont="1">
      <alignment vertical="center"/>
    </xf>
    <xf numFmtId="0" fontId="29" fillId="0" borderId="0" xfId="0" applyFont="1" applyFill="1">
      <alignment vertical="center"/>
    </xf>
    <xf numFmtId="0" fontId="27" fillId="0" borderId="0" xfId="0" applyFont="1" applyFill="1" applyBorder="1" applyAlignment="1">
      <alignment vertical="center"/>
    </xf>
    <xf numFmtId="0" fontId="29" fillId="0" borderId="0" xfId="0" applyFont="1" applyFill="1" applyBorder="1" applyAlignment="1">
      <alignment vertical="center"/>
    </xf>
    <xf numFmtId="176" fontId="29" fillId="0" borderId="0" xfId="0" applyNumberFormat="1" applyFont="1" applyFill="1" applyBorder="1" applyAlignment="1">
      <alignment horizontal="center" vertical="center"/>
    </xf>
    <xf numFmtId="0" fontId="38" fillId="0" borderId="0" xfId="0" applyFont="1" applyFill="1" applyBorder="1" applyAlignment="1">
      <alignment vertical="top" textRotation="255" wrapText="1" shrinkToFit="1"/>
    </xf>
    <xf numFmtId="0" fontId="29" fillId="0" borderId="0" xfId="0" applyFont="1" applyFill="1" applyBorder="1">
      <alignment vertical="center"/>
    </xf>
    <xf numFmtId="0" fontId="29" fillId="2" borderId="7" xfId="0" applyFont="1" applyFill="1" applyBorder="1">
      <alignment vertical="center"/>
    </xf>
    <xf numFmtId="0" fontId="29" fillId="2" borderId="8" xfId="0" applyFont="1" applyFill="1" applyBorder="1" applyAlignment="1">
      <alignment vertical="center"/>
    </xf>
    <xf numFmtId="0" fontId="29" fillId="2" borderId="0" xfId="0" applyFont="1" applyFill="1">
      <alignment vertical="center"/>
    </xf>
    <xf numFmtId="0" fontId="29" fillId="2" borderId="0" xfId="0" applyFont="1" applyFill="1" applyBorder="1">
      <alignment vertical="center"/>
    </xf>
    <xf numFmtId="0" fontId="29" fillId="2" borderId="9" xfId="0" applyFont="1"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9" fillId="0" borderId="7" xfId="0" applyFont="1" applyFill="1" applyBorder="1">
      <alignment vertical="center"/>
    </xf>
    <xf numFmtId="0" fontId="29" fillId="0" borderId="8" xfId="0" applyFont="1" applyFill="1" applyBorder="1">
      <alignment vertical="center"/>
    </xf>
    <xf numFmtId="0" fontId="29" fillId="0" borderId="12" xfId="0" applyFont="1" applyFill="1" applyBorder="1">
      <alignment vertical="center"/>
    </xf>
    <xf numFmtId="0" fontId="29" fillId="0" borderId="9" xfId="0" applyFont="1" applyFill="1" applyBorder="1">
      <alignment vertical="center"/>
    </xf>
    <xf numFmtId="0" fontId="29" fillId="0" borderId="13" xfId="0" applyFont="1" applyFill="1" applyBorder="1">
      <alignment vertical="center"/>
    </xf>
    <xf numFmtId="0" fontId="29" fillId="0" borderId="14" xfId="0" applyFont="1" applyFill="1" applyBorder="1">
      <alignment vertical="center"/>
    </xf>
    <xf numFmtId="0" fontId="29" fillId="0" borderId="15" xfId="0" applyFont="1" applyFill="1" applyBorder="1">
      <alignment vertical="center"/>
    </xf>
    <xf numFmtId="0" fontId="29" fillId="0" borderId="16" xfId="0" applyFont="1" applyFill="1" applyBorder="1">
      <alignment vertical="center"/>
    </xf>
    <xf numFmtId="0" fontId="44" fillId="0" borderId="0" xfId="0" applyFont="1" applyFill="1">
      <alignment vertical="center"/>
    </xf>
    <xf numFmtId="0" fontId="46" fillId="0" borderId="0" xfId="0" applyFont="1" applyFill="1" applyBorder="1" applyAlignment="1">
      <alignment vertical="top" textRotation="255" wrapText="1" shrinkToFit="1"/>
    </xf>
    <xf numFmtId="0" fontId="44" fillId="0" borderId="0" xfId="0" applyFont="1" applyFill="1" applyBorder="1">
      <alignment vertical="center"/>
    </xf>
    <xf numFmtId="0" fontId="44" fillId="2" borderId="7" xfId="0" applyFont="1" applyFill="1" applyBorder="1">
      <alignment vertical="center"/>
    </xf>
    <xf numFmtId="0" fontId="44" fillId="2" borderId="8" xfId="0" applyFont="1" applyFill="1" applyBorder="1" applyAlignment="1">
      <alignment vertical="center"/>
    </xf>
    <xf numFmtId="0" fontId="44" fillId="2" borderId="0" xfId="0" applyFont="1" applyFill="1">
      <alignment vertical="center"/>
    </xf>
    <xf numFmtId="0" fontId="44" fillId="2" borderId="0" xfId="0" applyFont="1" applyFill="1" applyBorder="1">
      <alignment vertical="center"/>
    </xf>
    <xf numFmtId="0" fontId="44" fillId="2" borderId="9" xfId="0" applyFont="1" applyFill="1" applyBorder="1" applyAlignment="1">
      <alignment vertical="center"/>
    </xf>
    <xf numFmtId="0" fontId="44" fillId="2" borderId="10" xfId="0" applyFont="1" applyFill="1" applyBorder="1" applyAlignment="1">
      <alignment vertical="center"/>
    </xf>
    <xf numFmtId="0" fontId="44" fillId="2" borderId="11" xfId="0" applyFont="1" applyFill="1" applyBorder="1" applyAlignment="1">
      <alignment vertical="center"/>
    </xf>
    <xf numFmtId="0" fontId="44" fillId="0" borderId="7" xfId="0" applyFont="1" applyFill="1" applyBorder="1">
      <alignment vertical="center"/>
    </xf>
    <xf numFmtId="0" fontId="44" fillId="0" borderId="8" xfId="0" applyFont="1" applyFill="1" applyBorder="1">
      <alignment vertical="center"/>
    </xf>
    <xf numFmtId="0" fontId="44" fillId="0" borderId="12" xfId="0" applyFont="1" applyFill="1" applyBorder="1">
      <alignment vertical="center"/>
    </xf>
    <xf numFmtId="0" fontId="44" fillId="0" borderId="9" xfId="0" applyFont="1" applyFill="1" applyBorder="1">
      <alignment vertical="center"/>
    </xf>
    <xf numFmtId="0" fontId="44" fillId="0" borderId="13" xfId="0" applyFont="1" applyFill="1" applyBorder="1">
      <alignment vertical="center"/>
    </xf>
    <xf numFmtId="0" fontId="44" fillId="0" borderId="14" xfId="0" applyFont="1" applyFill="1" applyBorder="1">
      <alignment vertical="center"/>
    </xf>
    <xf numFmtId="0" fontId="44" fillId="0" borderId="15" xfId="0" applyFont="1" applyFill="1" applyBorder="1">
      <alignment vertical="center"/>
    </xf>
    <xf numFmtId="0" fontId="44" fillId="0" borderId="16" xfId="0" applyFont="1" applyFill="1" applyBorder="1">
      <alignment vertical="center"/>
    </xf>
    <xf numFmtId="0" fontId="44" fillId="0" borderId="0" xfId="0" applyFont="1">
      <alignment vertical="center"/>
    </xf>
    <xf numFmtId="0" fontId="15" fillId="0" borderId="18" xfId="0" applyFont="1" applyFill="1" applyBorder="1" applyAlignment="1">
      <alignment vertical="center"/>
    </xf>
    <xf numFmtId="0" fontId="51" fillId="0" borderId="18" xfId="0" applyFont="1" applyFill="1" applyBorder="1" applyAlignment="1">
      <alignment horizontal="center" vertical="center"/>
    </xf>
    <xf numFmtId="0" fontId="15" fillId="0" borderId="19" xfId="0" applyFont="1" applyFill="1" applyBorder="1" applyAlignment="1">
      <alignment vertical="center"/>
    </xf>
    <xf numFmtId="0" fontId="51" fillId="0" borderId="19" xfId="0" applyFont="1" applyFill="1" applyBorder="1" applyAlignment="1">
      <alignment horizontal="center" vertical="center"/>
    </xf>
    <xf numFmtId="177" fontId="4" fillId="0" borderId="0" xfId="1" applyNumberFormat="1" applyFont="1" applyFill="1" applyBorder="1" applyAlignment="1">
      <alignment vertical="center"/>
    </xf>
    <xf numFmtId="0" fontId="29" fillId="0" borderId="0" xfId="0" applyFont="1">
      <alignment vertical="center"/>
    </xf>
    <xf numFmtId="0" fontId="29" fillId="0" borderId="0" xfId="0" applyFont="1" applyAlignment="1">
      <alignment horizontal="center" vertical="center"/>
    </xf>
    <xf numFmtId="0" fontId="27" fillId="0" borderId="0" xfId="0" applyFont="1" applyAlignment="1">
      <alignment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9" fillId="0" borderId="0" xfId="0" applyFont="1" applyFill="1" applyAlignment="1">
      <alignment horizontal="center" vertical="center" wrapText="1"/>
    </xf>
    <xf numFmtId="0" fontId="29" fillId="0" borderId="0" xfId="0" applyFont="1" applyAlignment="1">
      <alignment vertical="center" wrapText="1"/>
    </xf>
    <xf numFmtId="0" fontId="29" fillId="0" borderId="0" xfId="0" applyFont="1" applyAlignment="1">
      <alignment horizontal="center" vertical="center" wrapText="1"/>
    </xf>
    <xf numFmtId="178" fontId="32" fillId="0" borderId="0" xfId="0" applyNumberFormat="1" applyFont="1" applyBorder="1" applyAlignment="1">
      <alignment horizontal="center" vertical="center" wrapText="1"/>
    </xf>
    <xf numFmtId="0" fontId="35" fillId="0" borderId="25" xfId="0" applyFont="1" applyBorder="1" applyAlignment="1">
      <alignment horizontal="center" vertical="center" wrapText="1"/>
    </xf>
    <xf numFmtId="0" fontId="6" fillId="0" borderId="20" xfId="0" applyFont="1" applyBorder="1" applyAlignment="1">
      <alignment horizontal="center" vertical="center"/>
    </xf>
    <xf numFmtId="0" fontId="5" fillId="0" borderId="30" xfId="0" applyFont="1" applyBorder="1" applyAlignment="1">
      <alignment horizontal="center" vertical="center"/>
    </xf>
    <xf numFmtId="0" fontId="4" fillId="0" borderId="0" xfId="0" applyFont="1" applyBorder="1" applyAlignment="1">
      <alignment horizontal="center" vertical="center" wrapText="1"/>
    </xf>
    <xf numFmtId="0" fontId="27" fillId="0" borderId="31" xfId="0" applyFont="1" applyBorder="1" applyAlignment="1">
      <alignment horizontal="center" vertical="center" wrapText="1"/>
    </xf>
    <xf numFmtId="0" fontId="34" fillId="0" borderId="32"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5" fillId="0" borderId="37" xfId="0" applyFont="1" applyBorder="1" applyAlignment="1">
      <alignment vertical="center"/>
    </xf>
    <xf numFmtId="0" fontId="7" fillId="0" borderId="37" xfId="0" applyFont="1" applyBorder="1" applyAlignment="1">
      <alignment vertical="center"/>
    </xf>
    <xf numFmtId="0" fontId="27"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36" fillId="0" borderId="38" xfId="0" applyFont="1" applyBorder="1" applyAlignment="1">
      <alignment horizontal="center" vertical="center" wrapText="1"/>
    </xf>
    <xf numFmtId="0" fontId="45" fillId="2" borderId="0" xfId="0" applyFont="1" applyFill="1" applyBorder="1" applyAlignment="1">
      <alignment vertical="center"/>
    </xf>
    <xf numFmtId="0" fontId="45" fillId="2" borderId="41" xfId="0" applyFont="1" applyFill="1" applyBorder="1" applyAlignment="1">
      <alignment horizontal="center" vertical="center"/>
    </xf>
    <xf numFmtId="0" fontId="45" fillId="2" borderId="42" xfId="0" applyFont="1" applyFill="1" applyBorder="1" applyAlignment="1">
      <alignment vertical="center"/>
    </xf>
    <xf numFmtId="0" fontId="45" fillId="2" borderId="3" xfId="0" applyFont="1" applyFill="1" applyBorder="1" applyAlignment="1">
      <alignment horizontal="right" vertical="center"/>
    </xf>
    <xf numFmtId="0" fontId="34" fillId="2" borderId="0" xfId="0" applyFont="1" applyFill="1" applyBorder="1" applyAlignment="1">
      <alignment vertical="center"/>
    </xf>
    <xf numFmtId="0" fontId="34" fillId="2" borderId="41" xfId="0" applyFont="1" applyFill="1" applyBorder="1" applyAlignment="1">
      <alignment horizontal="center" vertical="center"/>
    </xf>
    <xf numFmtId="0" fontId="34" fillId="2" borderId="42" xfId="0" applyFont="1" applyFill="1" applyBorder="1" applyAlignment="1">
      <alignment vertical="center"/>
    </xf>
    <xf numFmtId="0" fontId="34" fillId="2" borderId="3" xfId="0" applyFont="1" applyFill="1" applyBorder="1" applyAlignment="1">
      <alignment horizontal="right" vertical="center"/>
    </xf>
    <xf numFmtId="0" fontId="6" fillId="0" borderId="0" xfId="0" applyFont="1" applyAlignment="1">
      <alignment vertical="center"/>
    </xf>
    <xf numFmtId="176" fontId="29" fillId="0" borderId="0" xfId="0" applyNumberFormat="1" applyFont="1" applyFill="1" applyBorder="1" applyAlignment="1">
      <alignment horizontal="center" vertical="center" wrapText="1"/>
    </xf>
    <xf numFmtId="0" fontId="57" fillId="0" borderId="40" xfId="0" applyFont="1" applyFill="1" applyBorder="1" applyAlignment="1">
      <alignment horizontal="distributed" vertical="center" wrapText="1" shrinkToFit="1"/>
    </xf>
    <xf numFmtId="0" fontId="58" fillId="0" borderId="26" xfId="0" applyFont="1" applyBorder="1" applyAlignment="1">
      <alignment horizontal="distributed" vertical="center" wrapText="1"/>
    </xf>
    <xf numFmtId="0" fontId="4" fillId="0" borderId="28" xfId="0" applyFont="1" applyBorder="1" applyAlignment="1">
      <alignment horizontal="center"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12" fillId="0" borderId="0" xfId="0" applyFont="1" applyBorder="1" applyAlignment="1">
      <alignment horizontal="left" vertical="center"/>
    </xf>
    <xf numFmtId="0" fontId="15" fillId="0" borderId="39" xfId="0" applyFont="1" applyBorder="1" applyAlignment="1">
      <alignment horizontal="center" vertical="center"/>
    </xf>
    <xf numFmtId="0" fontId="15" fillId="0" borderId="26" xfId="0" applyFont="1" applyBorder="1" applyAlignment="1">
      <alignment horizontal="center" vertical="center"/>
    </xf>
    <xf numFmtId="0" fontId="15" fillId="0" borderId="22" xfId="0" applyFont="1" applyBorder="1" applyAlignment="1">
      <alignment horizontal="left" vertical="center" indent="1"/>
    </xf>
    <xf numFmtId="0" fontId="61" fillId="0" borderId="28" xfId="0" applyFont="1" applyBorder="1" applyAlignment="1">
      <alignment horizontal="left" vertical="center"/>
    </xf>
    <xf numFmtId="0" fontId="18" fillId="0" borderId="13"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49" fontId="42" fillId="0" borderId="17" xfId="0" applyNumberFormat="1" applyFont="1" applyBorder="1" applyAlignment="1">
      <alignment horizontal="center" vertical="center"/>
    </xf>
    <xf numFmtId="0" fontId="42" fillId="0" borderId="4" xfId="0" applyFont="1" applyBorder="1" applyAlignment="1">
      <alignment horizontal="center"/>
    </xf>
    <xf numFmtId="0" fontId="6" fillId="0" borderId="4" xfId="0" applyFont="1" applyBorder="1" applyAlignment="1"/>
    <xf numFmtId="0" fontId="64" fillId="0" borderId="4" xfId="0" applyFont="1" applyBorder="1" applyAlignment="1"/>
    <xf numFmtId="0" fontId="6" fillId="0" borderId="6" xfId="0" applyFont="1" applyBorder="1" applyAlignment="1"/>
    <xf numFmtId="180" fontId="6" fillId="0" borderId="17" xfId="0" applyNumberFormat="1" applyFont="1" applyBorder="1" applyAlignment="1">
      <alignment horizontal="center" vertical="center"/>
    </xf>
    <xf numFmtId="180" fontId="6" fillId="0" borderId="4" xfId="0" applyNumberFormat="1" applyFont="1" applyBorder="1" applyAlignment="1"/>
    <xf numFmtId="180" fontId="6" fillId="0" borderId="6" xfId="0" applyNumberFormat="1" applyFont="1" applyBorder="1" applyAlignment="1"/>
    <xf numFmtId="0" fontId="4" fillId="2" borderId="0" xfId="0" applyFont="1" applyFill="1" applyAlignment="1">
      <alignment horizontal="left" vertical="center"/>
    </xf>
    <xf numFmtId="0" fontId="28" fillId="0" borderId="0" xfId="0" applyFont="1" applyAlignment="1">
      <alignment horizontal="center" vertical="center" wrapText="1"/>
    </xf>
    <xf numFmtId="0" fontId="4" fillId="0" borderId="27" xfId="0" applyFont="1" applyBorder="1" applyAlignment="1">
      <alignment horizontal="left" vertical="center"/>
    </xf>
    <xf numFmtId="0" fontId="4"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37" fillId="0" borderId="0" xfId="0" applyFont="1" applyFill="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9" fontId="42" fillId="0" borderId="14" xfId="0" applyNumberFormat="1" applyFont="1" applyFill="1" applyBorder="1">
      <alignment vertical="center"/>
    </xf>
    <xf numFmtId="9" fontId="65" fillId="0" borderId="14" xfId="0" applyNumberFormat="1" applyFont="1" applyFill="1" applyBorder="1">
      <alignmen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left" vertical="center"/>
    </xf>
    <xf numFmtId="0" fontId="15" fillId="0" borderId="23" xfId="0" applyFont="1" applyBorder="1" applyAlignment="1">
      <alignment horizontal="left" vertical="center" indent="1"/>
    </xf>
    <xf numFmtId="0" fontId="15" fillId="0" borderId="24" xfId="0" applyFont="1" applyBorder="1" applyAlignment="1">
      <alignment horizontal="left" vertical="center" indent="1"/>
    </xf>
    <xf numFmtId="0" fontId="28" fillId="0" borderId="0" xfId="0" applyFont="1" applyAlignment="1">
      <alignment horizontal="center" vertical="center" wrapText="1"/>
    </xf>
    <xf numFmtId="176" fontId="29" fillId="0" borderId="22" xfId="0" applyNumberFormat="1" applyFont="1" applyFill="1" applyBorder="1" applyAlignment="1">
      <alignment horizontal="center" vertical="center" wrapText="1"/>
    </xf>
    <xf numFmtId="176" fontId="29" fillId="0" borderId="63" xfId="0" applyNumberFormat="1" applyFont="1" applyFill="1" applyBorder="1" applyAlignment="1">
      <alignment horizontal="center" vertical="center" wrapText="1"/>
    </xf>
    <xf numFmtId="176" fontId="29" fillId="0" borderId="51" xfId="0" applyNumberFormat="1" applyFont="1" applyFill="1" applyBorder="1" applyAlignment="1">
      <alignment horizontal="center" vertical="center" wrapText="1"/>
    </xf>
    <xf numFmtId="0" fontId="59" fillId="0" borderId="64" xfId="0" applyFont="1" applyBorder="1" applyAlignment="1">
      <alignment horizontal="center" vertical="center"/>
    </xf>
    <xf numFmtId="0" fontId="59" fillId="0" borderId="1" xfId="0" applyFont="1" applyBorder="1" applyAlignment="1">
      <alignment horizontal="center" vertical="center"/>
    </xf>
    <xf numFmtId="0" fontId="59" fillId="0" borderId="65" xfId="0" applyFont="1" applyBorder="1" applyAlignment="1">
      <alignment horizontal="center" vertical="center"/>
    </xf>
    <xf numFmtId="0" fontId="36" fillId="0" borderId="66" xfId="0" applyFont="1" applyBorder="1" applyAlignment="1">
      <alignment horizontal="center" vertical="center" wrapText="1"/>
    </xf>
    <xf numFmtId="0" fontId="36" fillId="0" borderId="67"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69" xfId="0" applyFont="1" applyBorder="1" applyAlignment="1">
      <alignment horizontal="center" vertical="center" wrapText="1"/>
    </xf>
    <xf numFmtId="0" fontId="36" fillId="0" borderId="44" xfId="0" applyFont="1" applyBorder="1" applyAlignment="1">
      <alignment horizontal="center" vertical="center" wrapText="1"/>
    </xf>
    <xf numFmtId="0" fontId="15" fillId="0" borderId="45" xfId="0" applyFont="1" applyBorder="1" applyAlignment="1">
      <alignment horizontal="center" vertical="center"/>
    </xf>
    <xf numFmtId="38" fontId="60" fillId="0" borderId="22" xfId="1" applyFont="1" applyBorder="1" applyAlignment="1">
      <alignment horizontal="right" vertical="center" wrapText="1"/>
    </xf>
    <xf numFmtId="38" fontId="60" fillId="0" borderId="51" xfId="1" applyFont="1" applyBorder="1" applyAlignment="1">
      <alignment horizontal="right" vertical="center" wrapText="1"/>
    </xf>
    <xf numFmtId="38" fontId="60" fillId="0" borderId="52" xfId="1" applyFont="1" applyBorder="1" applyAlignment="1">
      <alignment horizontal="right" vertical="center" wrapText="1"/>
    </xf>
    <xf numFmtId="38" fontId="60" fillId="0" borderId="23" xfId="1" applyFont="1" applyBorder="1" applyAlignment="1">
      <alignment horizontal="right" vertical="center" wrapText="1"/>
    </xf>
    <xf numFmtId="38" fontId="60" fillId="0" borderId="24" xfId="1" applyFont="1" applyBorder="1" applyAlignment="1">
      <alignment horizontal="right" vertical="center" wrapText="1"/>
    </xf>
    <xf numFmtId="38" fontId="60" fillId="0" borderId="62" xfId="1" applyFont="1" applyBorder="1" applyAlignment="1">
      <alignment horizontal="right" vertical="center" wrapText="1"/>
    </xf>
    <xf numFmtId="0" fontId="58" fillId="0" borderId="43" xfId="0" applyFont="1" applyBorder="1" applyAlignment="1">
      <alignment horizontal="distributed" vertical="center" wrapText="1"/>
    </xf>
    <xf numFmtId="38" fontId="58" fillId="0" borderId="22" xfId="1" applyFont="1" applyBorder="1" applyAlignment="1">
      <alignment horizontal="right" vertical="center" wrapText="1"/>
    </xf>
    <xf numFmtId="38" fontId="58" fillId="0" borderId="51" xfId="1" applyFont="1" applyBorder="1" applyAlignment="1">
      <alignment horizontal="right" vertical="center" wrapText="1"/>
    </xf>
    <xf numFmtId="38" fontId="58" fillId="0" borderId="52" xfId="1" applyFont="1" applyBorder="1" applyAlignment="1">
      <alignment horizontal="right" vertical="center" wrapText="1"/>
    </xf>
    <xf numFmtId="177" fontId="60" fillId="0" borderId="53" xfId="1" applyNumberFormat="1" applyFont="1" applyFill="1" applyBorder="1" applyAlignment="1">
      <alignment horizontal="right" vertical="center" wrapText="1"/>
    </xf>
    <xf numFmtId="177" fontId="60" fillId="0" borderId="54" xfId="1" applyNumberFormat="1" applyFont="1" applyFill="1" applyBorder="1" applyAlignment="1">
      <alignment horizontal="right"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61" fillId="0" borderId="57" xfId="0" applyFont="1" applyBorder="1" applyAlignment="1">
      <alignment horizontal="left" vertical="center"/>
    </xf>
    <xf numFmtId="0" fontId="61" fillId="0" borderId="27" xfId="0" applyFont="1" applyBorder="1" applyAlignment="1">
      <alignment horizontal="left" vertical="center"/>
    </xf>
    <xf numFmtId="0" fontId="61" fillId="0" borderId="58" xfId="0" applyFont="1" applyBorder="1" applyAlignment="1">
      <alignment horizontal="left" vertical="center"/>
    </xf>
    <xf numFmtId="0" fontId="53" fillId="0" borderId="59" xfId="0" applyFont="1" applyBorder="1" applyAlignment="1">
      <alignment horizontal="center" vertical="center" wrapText="1"/>
    </xf>
    <xf numFmtId="0" fontId="53" fillId="0" borderId="60" xfId="0" applyFont="1" applyBorder="1" applyAlignment="1">
      <alignment horizontal="center" vertical="center" wrapText="1"/>
    </xf>
    <xf numFmtId="0" fontId="53" fillId="0" borderId="61" xfId="0" applyFont="1" applyBorder="1" applyAlignment="1">
      <alignment horizontal="center" vertical="center" wrapText="1"/>
    </xf>
    <xf numFmtId="0" fontId="29" fillId="0" borderId="1" xfId="0" applyFont="1" applyBorder="1" applyAlignment="1">
      <alignment horizontal="left" vertical="center" wrapText="1"/>
    </xf>
    <xf numFmtId="0" fontId="58" fillId="0" borderId="43" xfId="0" applyFont="1" applyBorder="1" applyAlignment="1">
      <alignment horizontal="center" vertical="center" wrapText="1"/>
    </xf>
    <xf numFmtId="0" fontId="4" fillId="0" borderId="46" xfId="0" applyFont="1" applyBorder="1" applyAlignment="1">
      <alignment horizontal="center" vertical="center"/>
    </xf>
    <xf numFmtId="0" fontId="4" fillId="0" borderId="9" xfId="0" applyFont="1" applyBorder="1" applyAlignment="1">
      <alignment horizontal="center" vertical="center"/>
    </xf>
    <xf numFmtId="49" fontId="62" fillId="0" borderId="20" xfId="0" applyNumberFormat="1" applyFont="1" applyBorder="1" applyAlignment="1">
      <alignment horizontal="left" vertical="center"/>
    </xf>
    <xf numFmtId="49" fontId="61" fillId="0" borderId="20" xfId="0" applyNumberFormat="1" applyFont="1" applyBorder="1" applyAlignment="1">
      <alignment vertical="center"/>
    </xf>
    <xf numFmtId="49" fontId="61" fillId="0" borderId="21" xfId="0" applyNumberFormat="1" applyFont="1" applyBorder="1" applyAlignment="1">
      <alignment vertical="center"/>
    </xf>
    <xf numFmtId="0" fontId="6" fillId="0" borderId="47" xfId="0" applyFont="1" applyBorder="1" applyAlignment="1">
      <alignment horizontal="center" vertical="center"/>
    </xf>
    <xf numFmtId="0" fontId="6" fillId="0" borderId="14" xfId="0" applyFont="1" applyBorder="1" applyAlignment="1">
      <alignment horizontal="center" vertical="center"/>
    </xf>
    <xf numFmtId="0" fontId="4" fillId="0" borderId="6" xfId="0" applyFont="1" applyBorder="1" applyAlignment="1">
      <alignment horizontal="center" vertical="center" wrapText="1"/>
    </xf>
    <xf numFmtId="0" fontId="4" fillId="0" borderId="48" xfId="0" applyFont="1" applyBorder="1" applyAlignment="1">
      <alignment horizontal="center" vertical="center" wrapText="1"/>
    </xf>
    <xf numFmtId="0" fontId="62" fillId="0" borderId="15" xfId="0" applyFont="1" applyBorder="1" applyAlignment="1">
      <alignment horizontal="left" vertical="center"/>
    </xf>
    <xf numFmtId="0" fontId="62" fillId="0" borderId="49" xfId="0" applyFont="1" applyBorder="1" applyAlignment="1">
      <alignment horizontal="left" vertical="center"/>
    </xf>
    <xf numFmtId="0" fontId="62" fillId="0" borderId="50" xfId="0" applyFont="1" applyBorder="1" applyAlignment="1">
      <alignment horizontal="left" vertical="center"/>
    </xf>
    <xf numFmtId="0" fontId="15" fillId="0" borderId="43" xfId="0" applyFont="1" applyBorder="1" applyAlignment="1">
      <alignment horizontal="center" vertical="center"/>
    </xf>
    <xf numFmtId="0" fontId="14" fillId="0" borderId="43" xfId="0" applyFont="1" applyBorder="1" applyAlignment="1">
      <alignment horizontal="center" vertical="center"/>
    </xf>
    <xf numFmtId="0" fontId="12" fillId="0" borderId="15" xfId="0" applyFont="1" applyBorder="1" applyAlignment="1">
      <alignment horizontal="left" vertical="center"/>
    </xf>
    <xf numFmtId="0" fontId="12" fillId="0" borderId="49" xfId="0" applyFont="1" applyBorder="1" applyAlignment="1">
      <alignment horizontal="left" vertical="center"/>
    </xf>
    <xf numFmtId="0" fontId="12" fillId="0" borderId="50" xfId="0" applyFont="1" applyBorder="1" applyAlignment="1">
      <alignment horizontal="left" vertical="center"/>
    </xf>
    <xf numFmtId="49" fontId="12" fillId="0" borderId="20" xfId="0" applyNumberFormat="1" applyFont="1" applyBorder="1" applyAlignment="1">
      <alignment horizontal="left" vertical="center"/>
    </xf>
    <xf numFmtId="49" fontId="4" fillId="0" borderId="20" xfId="0" applyNumberFormat="1" applyFont="1" applyBorder="1" applyAlignment="1">
      <alignment vertical="center"/>
    </xf>
    <xf numFmtId="49" fontId="4" fillId="0" borderId="21" xfId="0" applyNumberFormat="1" applyFont="1" applyBorder="1" applyAlignment="1">
      <alignment vertical="center"/>
    </xf>
    <xf numFmtId="0" fontId="4" fillId="0" borderId="57" xfId="0" applyFont="1" applyBorder="1" applyAlignment="1">
      <alignment horizontal="left" vertical="center"/>
    </xf>
    <xf numFmtId="0" fontId="4" fillId="0" borderId="27" xfId="0" applyFont="1" applyBorder="1" applyAlignment="1">
      <alignment horizontal="left" vertical="center"/>
    </xf>
    <xf numFmtId="0" fontId="4" fillId="0" borderId="58" xfId="0" applyFont="1" applyBorder="1" applyAlignment="1">
      <alignment horizontal="left" vertical="center"/>
    </xf>
    <xf numFmtId="177" fontId="58" fillId="0" borderId="53" xfId="1" applyNumberFormat="1" applyFont="1" applyFill="1" applyBorder="1" applyAlignment="1">
      <alignment horizontal="right" vertical="center" wrapText="1"/>
    </xf>
    <xf numFmtId="177" fontId="58" fillId="0" borderId="54" xfId="1" applyNumberFormat="1" applyFont="1" applyFill="1" applyBorder="1" applyAlignment="1">
      <alignment horizontal="right" vertical="center" wrapText="1"/>
    </xf>
    <xf numFmtId="0" fontId="6" fillId="0" borderId="13"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35" fillId="0" borderId="64"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65" xfId="0" applyFont="1" applyBorder="1" applyAlignment="1">
      <alignment horizontal="center" vertical="center" wrapText="1"/>
    </xf>
    <xf numFmtId="38" fontId="57" fillId="0" borderId="23" xfId="1" applyFont="1" applyBorder="1" applyAlignment="1">
      <alignment horizontal="right" vertical="center" wrapText="1"/>
    </xf>
    <xf numFmtId="38" fontId="57" fillId="0" borderId="24" xfId="1" applyFont="1" applyBorder="1" applyAlignment="1">
      <alignment horizontal="right" vertical="center" wrapText="1"/>
    </xf>
    <xf numFmtId="0" fontId="57" fillId="0" borderId="45" xfId="0" applyFont="1" applyFill="1" applyBorder="1" applyAlignment="1">
      <alignment horizontal="center" vertical="center" wrapText="1" shrinkToFit="1"/>
    </xf>
    <xf numFmtId="0" fontId="57" fillId="0" borderId="70" xfId="0" applyFont="1" applyBorder="1" applyAlignment="1" applyProtection="1">
      <alignment horizontal="distributed" vertical="center" wrapText="1"/>
    </xf>
    <xf numFmtId="0" fontId="57" fillId="0" borderId="0" xfId="0" applyFont="1" applyBorder="1" applyAlignment="1" applyProtection="1">
      <alignment horizontal="distributed" vertical="center" wrapText="1"/>
    </xf>
    <xf numFmtId="38" fontId="58" fillId="0" borderId="23" xfId="1" applyFont="1" applyBorder="1" applyAlignment="1">
      <alignment horizontal="right" vertical="center" wrapText="1"/>
    </xf>
    <xf numFmtId="38" fontId="58" fillId="0" borderId="62" xfId="1" applyFont="1" applyBorder="1" applyAlignment="1">
      <alignment horizontal="right" vertical="center" wrapText="1"/>
    </xf>
    <xf numFmtId="0" fontId="4" fillId="0" borderId="0" xfId="0" applyFont="1" applyFill="1" applyAlignment="1">
      <alignment horizontal="left" vertical="center"/>
    </xf>
    <xf numFmtId="38" fontId="21" fillId="0" borderId="19" xfId="1" applyFont="1" applyFill="1" applyBorder="1" applyAlignment="1">
      <alignment horizontal="right"/>
    </xf>
    <xf numFmtId="0" fontId="1" fillId="0" borderId="19" xfId="0" applyFont="1" applyFill="1" applyBorder="1" applyAlignment="1"/>
    <xf numFmtId="0" fontId="15" fillId="0" borderId="19" xfId="0" applyFont="1" applyFill="1" applyBorder="1" applyAlignment="1">
      <alignment horizontal="center" vertical="center"/>
    </xf>
    <xf numFmtId="0" fontId="47" fillId="2" borderId="2" xfId="0" applyFont="1" applyFill="1" applyBorder="1" applyAlignment="1">
      <alignment horizontal="left" vertical="center" indent="1"/>
    </xf>
    <xf numFmtId="0" fontId="47" fillId="2" borderId="0" xfId="0" applyFont="1" applyFill="1" applyBorder="1" applyAlignment="1">
      <alignment horizontal="left" vertical="center" indent="1"/>
    </xf>
    <xf numFmtId="0" fontId="47" fillId="2" borderId="71" xfId="0" applyFont="1" applyFill="1" applyBorder="1" applyAlignment="1">
      <alignment horizontal="left" vertical="center" indent="1"/>
    </xf>
    <xf numFmtId="0" fontId="44" fillId="2" borderId="93" xfId="0" applyFont="1" applyFill="1" applyBorder="1" applyAlignment="1">
      <alignment horizontal="center" vertical="center"/>
    </xf>
    <xf numFmtId="0" fontId="44" fillId="2" borderId="37" xfId="0" applyFont="1" applyFill="1" applyBorder="1" applyAlignment="1">
      <alignment horizontal="center" vertical="center"/>
    </xf>
    <xf numFmtId="0" fontId="44" fillId="2" borderId="118" xfId="0" applyFont="1" applyFill="1" applyBorder="1" applyAlignment="1">
      <alignment horizontal="center" vertical="center"/>
    </xf>
    <xf numFmtId="0" fontId="45" fillId="2" borderId="3" xfId="0" applyFont="1" applyFill="1" applyBorder="1" applyAlignment="1">
      <alignment horizontal="left" vertical="center"/>
    </xf>
    <xf numFmtId="0" fontId="45" fillId="2" borderId="130" xfId="0" applyFont="1" applyFill="1" applyBorder="1" applyAlignment="1">
      <alignment horizontal="left" vertical="center"/>
    </xf>
    <xf numFmtId="0" fontId="44" fillId="0" borderId="131" xfId="0" applyFont="1" applyFill="1" applyBorder="1" applyAlignment="1">
      <alignment horizontal="center" vertical="center"/>
    </xf>
    <xf numFmtId="0" fontId="44" fillId="0" borderId="18" xfId="0" applyFont="1" applyFill="1" applyBorder="1" applyAlignment="1">
      <alignment horizontal="center" vertical="center"/>
    </xf>
    <xf numFmtId="0" fontId="44" fillId="0" borderId="132" xfId="0" applyFont="1" applyFill="1" applyBorder="1" applyAlignment="1">
      <alignment horizontal="center" vertical="center"/>
    </xf>
    <xf numFmtId="0" fontId="19" fillId="2" borderId="70" xfId="0" applyFont="1" applyFill="1" applyBorder="1" applyAlignment="1">
      <alignment horizontal="distributed" vertical="center"/>
    </xf>
    <xf numFmtId="0" fontId="19" fillId="2" borderId="85" xfId="0" applyFont="1" applyFill="1" applyBorder="1" applyAlignment="1">
      <alignment horizontal="distributed" vertical="center"/>
    </xf>
    <xf numFmtId="0" fontId="4" fillId="0" borderId="36" xfId="0" applyFont="1" applyFill="1" applyBorder="1" applyAlignment="1">
      <alignment horizontal="center" vertical="center"/>
    </xf>
    <xf numFmtId="0" fontId="6" fillId="0" borderId="126"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8" xfId="0" applyFont="1" applyFill="1" applyBorder="1" applyAlignment="1">
      <alignment horizontal="center" vertical="center"/>
    </xf>
    <xf numFmtId="0" fontId="44" fillId="0" borderId="127"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128" xfId="0" applyFont="1" applyFill="1" applyBorder="1" applyAlignment="1">
      <alignment horizontal="center" vertical="center"/>
    </xf>
    <xf numFmtId="0" fontId="44" fillId="0" borderId="87" xfId="0" applyFont="1" applyFill="1" applyBorder="1" applyAlignment="1">
      <alignment horizontal="center" vertical="center"/>
    </xf>
    <xf numFmtId="0" fontId="19" fillId="0" borderId="78" xfId="0" applyFont="1" applyFill="1" applyBorder="1" applyAlignment="1">
      <alignment horizontal="distributed" vertical="center" shrinkToFit="1"/>
    </xf>
    <xf numFmtId="0" fontId="19" fillId="0" borderId="79" xfId="0" applyFont="1" applyFill="1" applyBorder="1" applyAlignment="1">
      <alignment horizontal="distributed" vertical="center" shrinkToFit="1"/>
    </xf>
    <xf numFmtId="0" fontId="19" fillId="0" borderId="129" xfId="0" applyFont="1" applyFill="1" applyBorder="1" applyAlignment="1">
      <alignment horizontal="distributed" vertical="center" shrinkToFit="1"/>
    </xf>
    <xf numFmtId="0" fontId="19" fillId="0" borderId="114" xfId="0" applyFont="1" applyFill="1" applyBorder="1" applyAlignment="1">
      <alignment horizontal="distributed" vertical="center" shrinkToFit="1"/>
    </xf>
    <xf numFmtId="0" fontId="4" fillId="0" borderId="37" xfId="0" applyFont="1" applyFill="1" applyBorder="1" applyAlignment="1">
      <alignment horizontal="center" vertical="center"/>
    </xf>
    <xf numFmtId="0" fontId="4" fillId="0" borderId="31" xfId="0" applyFont="1" applyFill="1" applyBorder="1" applyAlignment="1">
      <alignment horizontal="center" vertical="center"/>
    </xf>
    <xf numFmtId="0" fontId="44" fillId="0" borderId="116" xfId="0" applyFont="1" applyFill="1" applyBorder="1" applyAlignment="1">
      <alignment horizontal="center" vertical="center"/>
    </xf>
    <xf numFmtId="0" fontId="44" fillId="0" borderId="117" xfId="0" applyFont="1" applyFill="1" applyBorder="1" applyAlignment="1">
      <alignment horizontal="center" vertical="center"/>
    </xf>
    <xf numFmtId="0" fontId="49" fillId="2" borderId="19" xfId="0" applyFont="1" applyFill="1" applyBorder="1" applyAlignment="1">
      <alignment horizontal="center" vertical="center"/>
    </xf>
    <xf numFmtId="0" fontId="49" fillId="2" borderId="88" xfId="0" applyFont="1" applyFill="1" applyBorder="1" applyAlignment="1">
      <alignment horizontal="center" vertical="center"/>
    </xf>
    <xf numFmtId="0" fontId="45" fillId="2" borderId="116" xfId="0" applyFont="1" applyFill="1" applyBorder="1" applyAlignment="1">
      <alignment horizontal="center" vertical="center" shrinkToFit="1"/>
    </xf>
    <xf numFmtId="0" fontId="40" fillId="0" borderId="19" xfId="0" applyFont="1" applyBorder="1" applyAlignment="1">
      <alignment vertical="center"/>
    </xf>
    <xf numFmtId="0" fontId="40" fillId="0" borderId="116" xfId="0" applyFont="1" applyBorder="1" applyAlignment="1">
      <alignment vertical="center"/>
    </xf>
    <xf numFmtId="0" fontId="45" fillId="2" borderId="19" xfId="0" applyFont="1" applyFill="1" applyBorder="1" applyAlignment="1">
      <alignment horizontal="center" vertical="center"/>
    </xf>
    <xf numFmtId="0" fontId="43" fillId="2" borderId="19" xfId="0" applyFont="1" applyFill="1" applyBorder="1" applyAlignment="1">
      <alignment horizontal="center" vertical="center"/>
    </xf>
    <xf numFmtId="0" fontId="43" fillId="2" borderId="88" xfId="0" applyFont="1" applyFill="1" applyBorder="1" applyAlignment="1">
      <alignment horizontal="center" vertical="center"/>
    </xf>
    <xf numFmtId="0" fontId="45" fillId="2" borderId="19" xfId="0" applyFont="1" applyFill="1" applyBorder="1" applyAlignment="1">
      <alignment horizontal="center" vertical="center" shrinkToFit="1"/>
    </xf>
    <xf numFmtId="38" fontId="48" fillId="2" borderId="75" xfId="1" applyFont="1" applyFill="1" applyBorder="1" applyAlignment="1">
      <alignment horizontal="right" vertical="center" indent="1"/>
    </xf>
    <xf numFmtId="38" fontId="48" fillId="2" borderId="76" xfId="1" applyFont="1" applyFill="1" applyBorder="1" applyAlignment="1">
      <alignment horizontal="right" vertical="center" indent="1"/>
    </xf>
    <xf numFmtId="38" fontId="48" fillId="2" borderId="114" xfId="1" applyFont="1" applyFill="1" applyBorder="1" applyAlignment="1">
      <alignment horizontal="right" vertical="center" indent="1"/>
    </xf>
    <xf numFmtId="0" fontId="1" fillId="0" borderId="19" xfId="0" applyFont="1" applyFill="1" applyBorder="1" applyAlignment="1">
      <alignment horizontal="left"/>
    </xf>
    <xf numFmtId="0" fontId="44" fillId="2" borderId="121" xfId="0" applyFont="1" applyFill="1" applyBorder="1" applyAlignment="1">
      <alignment horizontal="center" vertical="center" textRotation="255"/>
    </xf>
    <xf numFmtId="0" fontId="44" fillId="2" borderId="122" xfId="0" applyFont="1" applyFill="1" applyBorder="1" applyAlignment="1">
      <alignment horizontal="center" vertical="center" textRotation="255"/>
    </xf>
    <xf numFmtId="0" fontId="44" fillId="2" borderId="123" xfId="0" applyFont="1" applyFill="1" applyBorder="1" applyAlignment="1">
      <alignment horizontal="center" vertical="center" textRotation="255"/>
    </xf>
    <xf numFmtId="0" fontId="44" fillId="2" borderId="124" xfId="0" applyFont="1" applyFill="1" applyBorder="1" applyAlignment="1">
      <alignment horizontal="center" vertical="center" textRotation="255"/>
    </xf>
    <xf numFmtId="0" fontId="44" fillId="2" borderId="95" xfId="0" applyFont="1" applyFill="1" applyBorder="1" applyAlignment="1">
      <alignment horizontal="distributed" vertical="center"/>
    </xf>
    <xf numFmtId="0" fontId="44" fillId="2" borderId="102" xfId="0" applyFont="1" applyFill="1" applyBorder="1" applyAlignment="1">
      <alignment horizontal="center" vertical="center"/>
    </xf>
    <xf numFmtId="0" fontId="44" fillId="2" borderId="103" xfId="0" applyFont="1" applyFill="1" applyBorder="1" applyAlignment="1">
      <alignment horizontal="center" vertical="center"/>
    </xf>
    <xf numFmtId="0" fontId="44" fillId="2" borderId="104" xfId="0" applyFont="1" applyFill="1" applyBorder="1" applyAlignment="1">
      <alignment horizontal="center" vertical="center"/>
    </xf>
    <xf numFmtId="0" fontId="44" fillId="0" borderId="20" xfId="0" applyFont="1" applyFill="1" applyBorder="1" applyAlignment="1">
      <alignment horizontal="distributed" vertical="center"/>
    </xf>
    <xf numFmtId="38" fontId="48" fillId="0" borderId="13" xfId="1" applyFont="1" applyFill="1" applyBorder="1" applyAlignment="1">
      <alignment horizontal="right" vertical="center" indent="1"/>
    </xf>
    <xf numFmtId="38" fontId="48" fillId="0" borderId="20" xfId="1" applyFont="1" applyFill="1" applyBorder="1" applyAlignment="1">
      <alignment horizontal="right" vertical="center" indent="1"/>
    </xf>
    <xf numFmtId="38" fontId="48" fillId="0" borderId="21" xfId="1" applyFont="1" applyFill="1" applyBorder="1" applyAlignment="1">
      <alignment horizontal="right" vertical="center" indent="1"/>
    </xf>
    <xf numFmtId="0" fontId="44" fillId="2" borderId="92" xfId="0" applyFont="1" applyFill="1" applyBorder="1" applyAlignment="1">
      <alignment horizontal="distributed" vertical="center"/>
    </xf>
    <xf numFmtId="0" fontId="44" fillId="2" borderId="125" xfId="0" applyFont="1" applyFill="1" applyBorder="1" applyAlignment="1">
      <alignment horizontal="distributed" vertical="center"/>
    </xf>
    <xf numFmtId="38" fontId="48" fillId="2" borderId="12" xfId="1" applyFont="1" applyFill="1" applyBorder="1" applyAlignment="1">
      <alignment horizontal="right" vertical="center" indent="1"/>
    </xf>
    <xf numFmtId="38" fontId="48" fillId="2" borderId="92" xfId="1" applyFont="1" applyFill="1" applyBorder="1" applyAlignment="1">
      <alignment horizontal="right" vertical="center" indent="1"/>
    </xf>
    <xf numFmtId="38" fontId="48" fillId="2" borderId="9" xfId="1" applyFont="1" applyFill="1" applyBorder="1" applyAlignment="1">
      <alignment horizontal="right" vertical="center" indent="1"/>
    </xf>
    <xf numFmtId="38" fontId="48" fillId="2" borderId="10" xfId="1" applyFont="1" applyFill="1" applyBorder="1" applyAlignment="1">
      <alignment horizontal="right" vertical="center" indent="1"/>
    </xf>
    <xf numFmtId="38" fontId="48" fillId="2" borderId="125" xfId="1" applyFont="1" applyFill="1" applyBorder="1" applyAlignment="1">
      <alignment horizontal="right" vertical="center" indent="1"/>
    </xf>
    <xf numFmtId="38" fontId="48" fillId="2" borderId="11" xfId="1" applyFont="1" applyFill="1" applyBorder="1" applyAlignment="1">
      <alignment horizontal="right" vertical="center" indent="1"/>
    </xf>
    <xf numFmtId="38" fontId="48" fillId="0" borderId="14" xfId="1" applyFont="1" applyFill="1" applyBorder="1" applyAlignment="1">
      <alignment horizontal="right" vertical="center" indent="1"/>
    </xf>
    <xf numFmtId="0" fontId="45" fillId="2" borderId="87" xfId="0" applyFont="1" applyFill="1" applyBorder="1" applyAlignment="1">
      <alignment horizontal="center" vertical="center"/>
    </xf>
    <xf numFmtId="0" fontId="40" fillId="2" borderId="19" xfId="0" applyFont="1" applyFill="1" applyBorder="1" applyAlignment="1">
      <alignment horizontal="center" vertical="center"/>
    </xf>
    <xf numFmtId="0" fontId="40" fillId="2" borderId="88" xfId="0" applyFont="1" applyFill="1" applyBorder="1" applyAlignment="1">
      <alignment horizontal="center" vertical="center"/>
    </xf>
    <xf numFmtId="0" fontId="40" fillId="2" borderId="87" xfId="0" applyFont="1" applyFill="1" applyBorder="1" applyAlignment="1">
      <alignment horizontal="center" vertical="center"/>
    </xf>
    <xf numFmtId="0" fontId="40" fillId="2" borderId="89" xfId="0" applyFont="1" applyFill="1" applyBorder="1" applyAlignment="1">
      <alignment horizontal="center" vertical="center"/>
    </xf>
    <xf numFmtId="0" fontId="15" fillId="0" borderId="18" xfId="0" applyFont="1" applyFill="1" applyBorder="1" applyAlignment="1">
      <alignment horizontal="center" vertical="center"/>
    </xf>
    <xf numFmtId="0" fontId="14" fillId="0" borderId="90" xfId="0" applyFont="1" applyFill="1" applyBorder="1" applyAlignment="1">
      <alignment horizontal="center" vertical="center"/>
    </xf>
    <xf numFmtId="0" fontId="14" fillId="0" borderId="18" xfId="0" applyFont="1" applyFill="1" applyBorder="1" applyAlignment="1">
      <alignment horizontal="center" vertical="center"/>
    </xf>
    <xf numFmtId="0" fontId="41" fillId="2" borderId="19" xfId="0" applyFont="1" applyFill="1" applyBorder="1" applyAlignment="1">
      <alignment horizontal="center" vertical="center"/>
    </xf>
    <xf numFmtId="0" fontId="41" fillId="2" borderId="88" xfId="0" applyFont="1" applyFill="1" applyBorder="1" applyAlignment="1">
      <alignment horizontal="center" vertical="center"/>
    </xf>
    <xf numFmtId="0" fontId="23" fillId="0" borderId="0" xfId="0" applyFont="1" applyFill="1" applyAlignment="1">
      <alignment horizontal="left" vertical="center"/>
    </xf>
    <xf numFmtId="0" fontId="3" fillId="0" borderId="0" xfId="0" applyFont="1" applyFill="1" applyAlignment="1">
      <alignment horizontal="left" vertical="center"/>
    </xf>
    <xf numFmtId="49" fontId="44" fillId="0" borderId="22" xfId="0" applyNumberFormat="1" applyFont="1" applyFill="1" applyBorder="1" applyAlignment="1">
      <alignment horizontal="center" vertical="center"/>
    </xf>
    <xf numFmtId="49" fontId="44" fillId="0" borderId="63" xfId="0" applyNumberFormat="1" applyFont="1" applyFill="1" applyBorder="1" applyAlignment="1">
      <alignment horizontal="center" vertical="center"/>
    </xf>
    <xf numFmtId="49" fontId="44" fillId="0" borderId="51" xfId="0" applyNumberFormat="1" applyFont="1" applyFill="1" applyBorder="1" applyAlignment="1">
      <alignment horizontal="center" vertical="center"/>
    </xf>
    <xf numFmtId="0" fontId="44" fillId="0" borderId="120" xfId="0" applyFont="1" applyFill="1" applyBorder="1" applyAlignment="1">
      <alignment horizontal="center" vertical="center" textRotation="255"/>
    </xf>
    <xf numFmtId="0" fontId="44" fillId="0" borderId="40" xfId="0" applyFont="1" applyFill="1" applyBorder="1" applyAlignment="1">
      <alignment horizontal="center" vertical="center" textRotation="255"/>
    </xf>
    <xf numFmtId="38" fontId="48" fillId="0" borderId="84" xfId="1" applyFont="1" applyFill="1" applyBorder="1" applyAlignment="1">
      <alignment horizontal="right" vertical="center" indent="1"/>
    </xf>
    <xf numFmtId="38" fontId="48" fillId="0" borderId="37" xfId="1" applyFont="1" applyFill="1" applyBorder="1" applyAlignment="1">
      <alignment horizontal="right" vertical="center" indent="1"/>
    </xf>
    <xf numFmtId="38" fontId="48" fillId="0" borderId="118" xfId="1" applyFont="1" applyFill="1" applyBorder="1" applyAlignment="1">
      <alignment horizontal="right" vertical="center" indent="1"/>
    </xf>
    <xf numFmtId="0" fontId="17" fillId="0" borderId="119" xfId="0" applyFont="1" applyFill="1" applyBorder="1" applyAlignment="1">
      <alignment horizontal="center" vertical="center"/>
    </xf>
    <xf numFmtId="0" fontId="17" fillId="0" borderId="19"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9" xfId="0" applyFont="1" applyFill="1" applyBorder="1" applyAlignment="1">
      <alignment horizontal="center" vertical="center"/>
    </xf>
    <xf numFmtId="0" fontId="44" fillId="0" borderId="108" xfId="0" applyFont="1" applyFill="1" applyBorder="1" applyAlignment="1">
      <alignment horizontal="center" vertical="center" textRotation="255"/>
    </xf>
    <xf numFmtId="0" fontId="44" fillId="0" borderId="107" xfId="0" applyFont="1" applyFill="1" applyBorder="1" applyAlignment="1">
      <alignment horizontal="center" vertical="center" textRotation="255"/>
    </xf>
    <xf numFmtId="0" fontId="44" fillId="0" borderId="109" xfId="0" applyFont="1" applyFill="1" applyBorder="1" applyAlignment="1">
      <alignment horizontal="center" vertical="center" textRotation="255"/>
    </xf>
    <xf numFmtId="0" fontId="44" fillId="0" borderId="49" xfId="0" applyFont="1" applyFill="1" applyBorder="1" applyAlignment="1">
      <alignment horizontal="distributed" vertical="center"/>
    </xf>
    <xf numFmtId="0" fontId="44" fillId="2" borderId="2" xfId="0" applyFont="1" applyFill="1" applyBorder="1" applyAlignment="1">
      <alignment horizontal="left" vertical="center"/>
    </xf>
    <xf numFmtId="0" fontId="44" fillId="2" borderId="0" xfId="0" applyFont="1" applyFill="1" applyBorder="1" applyAlignment="1">
      <alignment horizontal="left" vertical="center"/>
    </xf>
    <xf numFmtId="0" fontId="44" fillId="2" borderId="71" xfId="0" applyFont="1" applyFill="1" applyBorder="1" applyAlignment="1">
      <alignment horizontal="left" vertical="center"/>
    </xf>
    <xf numFmtId="0" fontId="19" fillId="2" borderId="70" xfId="0" applyFont="1" applyFill="1" applyBorder="1" applyAlignment="1">
      <alignment horizontal="center" vertical="center" wrapText="1"/>
    </xf>
    <xf numFmtId="0" fontId="19" fillId="2" borderId="85" xfId="0" applyFont="1" applyFill="1" applyBorder="1" applyAlignment="1">
      <alignment horizontal="center" vertical="center" wrapText="1"/>
    </xf>
    <xf numFmtId="0" fontId="19" fillId="2" borderId="84" xfId="0" applyFont="1" applyFill="1" applyBorder="1" applyAlignment="1">
      <alignment horizontal="center" vertical="center" wrapText="1"/>
    </xf>
    <xf numFmtId="0" fontId="19" fillId="2" borderId="115" xfId="0" applyFont="1" applyFill="1" applyBorder="1" applyAlignment="1">
      <alignment horizontal="center" vertical="center" wrapText="1"/>
    </xf>
    <xf numFmtId="0" fontId="44" fillId="0" borderId="92" xfId="0" applyFont="1" applyFill="1" applyBorder="1" applyAlignment="1">
      <alignment horizontal="distributed" vertical="center"/>
    </xf>
    <xf numFmtId="0" fontId="44" fillId="0" borderId="95" xfId="0" applyFont="1" applyFill="1" applyBorder="1" applyAlignment="1">
      <alignment horizontal="distributed" vertical="center"/>
    </xf>
    <xf numFmtId="38" fontId="48" fillId="0" borderId="82" xfId="1" applyFont="1" applyFill="1" applyBorder="1" applyAlignment="1">
      <alignment horizontal="right" vertical="center" indent="1"/>
    </xf>
    <xf numFmtId="38" fontId="48" fillId="0" borderId="83" xfId="1" applyFont="1" applyFill="1" applyBorder="1" applyAlignment="1">
      <alignment horizontal="right" vertical="center" indent="1"/>
    </xf>
    <xf numFmtId="38" fontId="48" fillId="0" borderId="79" xfId="1" applyFont="1" applyFill="1" applyBorder="1" applyAlignment="1">
      <alignment horizontal="right" vertical="center" indent="1"/>
    </xf>
    <xf numFmtId="0" fontId="45" fillId="2" borderId="116" xfId="0" applyFont="1" applyFill="1" applyBorder="1" applyAlignment="1">
      <alignment horizontal="center" vertical="center"/>
    </xf>
    <xf numFmtId="0" fontId="45" fillId="2" borderId="117" xfId="0" applyFont="1" applyFill="1" applyBorder="1" applyAlignment="1">
      <alignment horizontal="center" vertical="center"/>
    </xf>
    <xf numFmtId="0" fontId="19" fillId="0" borderId="86"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22"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176" fontId="1" fillId="0" borderId="22" xfId="0" applyNumberFormat="1" applyFont="1" applyFill="1" applyBorder="1" applyAlignment="1">
      <alignment horizontal="center" vertical="center"/>
    </xf>
    <xf numFmtId="176" fontId="1" fillId="0" borderId="63"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0" fontId="44" fillId="0" borderId="91" xfId="0" applyFont="1" applyFill="1" applyBorder="1" applyAlignment="1">
      <alignment horizontal="center" vertical="center"/>
    </xf>
    <xf numFmtId="0" fontId="44" fillId="0" borderId="92"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93" xfId="0" applyFont="1" applyFill="1" applyBorder="1" applyAlignment="1">
      <alignment horizontal="center" vertical="center"/>
    </xf>
    <xf numFmtId="0" fontId="44" fillId="0" borderId="37" xfId="0" applyFont="1" applyFill="1" applyBorder="1" applyAlignment="1">
      <alignment horizontal="center" vertical="center"/>
    </xf>
    <xf numFmtId="0" fontId="44" fillId="0" borderId="81" xfId="0" applyFont="1" applyFill="1" applyBorder="1" applyAlignment="1">
      <alignment horizontal="center" vertical="center"/>
    </xf>
    <xf numFmtId="0" fontId="44" fillId="0" borderId="72" xfId="0" applyFont="1" applyFill="1" applyBorder="1" applyAlignment="1">
      <alignment horizontal="center" vertical="center"/>
    </xf>
    <xf numFmtId="0" fontId="44" fillId="0" borderId="73" xfId="0" applyFont="1" applyFill="1" applyBorder="1" applyAlignment="1">
      <alignment horizontal="center" vertical="center"/>
    </xf>
    <xf numFmtId="0" fontId="44" fillId="0" borderId="94" xfId="0" applyFont="1" applyFill="1" applyBorder="1" applyAlignment="1">
      <alignment horizontal="center" vertical="center"/>
    </xf>
    <xf numFmtId="38" fontId="48" fillId="2" borderId="7" xfId="1" applyFont="1" applyFill="1" applyBorder="1" applyAlignment="1">
      <alignment horizontal="right" vertical="center" indent="1"/>
    </xf>
    <xf numFmtId="38" fontId="48" fillId="2" borderId="95" xfId="1" applyFont="1" applyFill="1" applyBorder="1" applyAlignment="1">
      <alignment horizontal="right" vertical="center" indent="1"/>
    </xf>
    <xf numFmtId="38" fontId="48" fillId="2" borderId="8" xfId="1" applyFont="1" applyFill="1" applyBorder="1" applyAlignment="1">
      <alignment horizontal="right" vertical="center" indent="1"/>
    </xf>
    <xf numFmtId="0" fontId="25" fillId="0" borderId="96" xfId="0" applyFont="1" applyFill="1" applyBorder="1" applyAlignment="1">
      <alignment horizontal="center" vertical="center"/>
    </xf>
    <xf numFmtId="0" fontId="25" fillId="0" borderId="97" xfId="0" applyFont="1" applyFill="1" applyBorder="1" applyAlignment="1">
      <alignment horizontal="center" vertical="center"/>
    </xf>
    <xf numFmtId="0" fontId="25" fillId="0" borderId="98" xfId="0" applyFont="1" applyFill="1" applyBorder="1" applyAlignment="1">
      <alignment horizontal="center" vertical="center"/>
    </xf>
    <xf numFmtId="0" fontId="25" fillId="0" borderId="99" xfId="0" applyFont="1" applyFill="1" applyBorder="1" applyAlignment="1">
      <alignment horizontal="center" vertical="center"/>
    </xf>
    <xf numFmtId="0" fontId="25" fillId="0" borderId="100" xfId="0" applyFont="1" applyFill="1" applyBorder="1" applyAlignment="1">
      <alignment horizontal="center" vertical="center"/>
    </xf>
    <xf numFmtId="0" fontId="25" fillId="0" borderId="101" xfId="0" applyFont="1" applyFill="1" applyBorder="1" applyAlignment="1">
      <alignment horizontal="center" vertical="center"/>
    </xf>
    <xf numFmtId="38" fontId="48" fillId="0" borderId="102" xfId="1" applyFont="1" applyFill="1" applyBorder="1" applyAlignment="1">
      <alignment horizontal="right" vertical="center" indent="1"/>
    </xf>
    <xf numFmtId="38" fontId="48" fillId="0" borderId="103" xfId="1" applyFont="1" applyFill="1" applyBorder="1" applyAlignment="1">
      <alignment horizontal="right" vertical="center" indent="1"/>
    </xf>
    <xf numFmtId="38" fontId="48" fillId="0" borderId="104" xfId="1" applyFont="1" applyFill="1" applyBorder="1" applyAlignment="1">
      <alignment horizontal="right" vertical="center" indent="1"/>
    </xf>
    <xf numFmtId="0" fontId="4" fillId="0" borderId="105" xfId="0" applyFont="1" applyFill="1" applyBorder="1" applyAlignment="1">
      <alignment horizontal="center" vertical="center"/>
    </xf>
    <xf numFmtId="0" fontId="44" fillId="0" borderId="106" xfId="0" applyFont="1" applyFill="1" applyBorder="1" applyAlignment="1">
      <alignment horizontal="center" vertical="center"/>
    </xf>
    <xf numFmtId="0" fontId="44" fillId="0" borderId="107" xfId="0" applyFont="1" applyFill="1" applyBorder="1" applyAlignment="1">
      <alignment horizontal="center" vertical="center" textRotation="255" shrinkToFit="1"/>
    </xf>
    <xf numFmtId="0" fontId="45" fillId="0" borderId="41" xfId="0" applyFont="1" applyFill="1" applyBorder="1" applyAlignment="1">
      <alignment horizontal="center" vertical="center" textRotation="255"/>
    </xf>
    <xf numFmtId="0" fontId="45" fillId="0" borderId="42" xfId="0" applyFont="1" applyFill="1" applyBorder="1" applyAlignment="1">
      <alignment horizontal="center" vertical="center" textRotation="255"/>
    </xf>
    <xf numFmtId="0" fontId="45" fillId="0" borderId="75" xfId="0" applyFont="1" applyFill="1" applyBorder="1" applyAlignment="1">
      <alignment horizontal="center" vertical="center" textRotation="255"/>
    </xf>
    <xf numFmtId="0" fontId="45" fillId="0" borderId="110" xfId="0" applyFont="1" applyFill="1" applyBorder="1" applyAlignment="1">
      <alignment horizontal="center" vertical="center" textRotation="255"/>
    </xf>
    <xf numFmtId="0" fontId="45" fillId="0" borderId="111" xfId="0" applyFont="1" applyFill="1" applyBorder="1" applyAlignment="1">
      <alignment horizontal="center" vertical="center" textRotation="255"/>
    </xf>
    <xf numFmtId="0" fontId="45" fillId="0" borderId="112" xfId="0" applyFont="1" applyFill="1" applyBorder="1" applyAlignment="1">
      <alignment horizontal="center" vertical="center" textRotation="255"/>
    </xf>
    <xf numFmtId="0" fontId="45" fillId="0" borderId="3" xfId="0" applyFont="1" applyFill="1" applyBorder="1" applyAlignment="1">
      <alignment horizontal="center" vertical="center" textRotation="255"/>
    </xf>
    <xf numFmtId="0" fontId="45" fillId="0" borderId="76" xfId="0" applyFont="1" applyFill="1" applyBorder="1" applyAlignment="1">
      <alignment horizontal="center" vertical="center" textRotation="255"/>
    </xf>
    <xf numFmtId="0" fontId="44" fillId="0" borderId="22" xfId="0" applyFont="1" applyFill="1" applyBorder="1" applyAlignment="1">
      <alignment horizontal="center" vertical="center"/>
    </xf>
    <xf numFmtId="0" fontId="44" fillId="0" borderId="63" xfId="0" applyFont="1" applyFill="1" applyBorder="1" applyAlignment="1">
      <alignment horizontal="center" vertical="center"/>
    </xf>
    <xf numFmtId="0" fontId="44" fillId="0" borderId="51" xfId="0" applyFont="1" applyFill="1" applyBorder="1" applyAlignment="1">
      <alignment horizontal="center" vertical="center"/>
    </xf>
    <xf numFmtId="0" fontId="44" fillId="0" borderId="82" xfId="0" applyFont="1" applyFill="1" applyBorder="1" applyAlignment="1">
      <alignment horizontal="center" vertical="center"/>
    </xf>
    <xf numFmtId="0" fontId="44" fillId="0" borderId="83"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13" xfId="0" applyFont="1" applyFill="1" applyBorder="1" applyAlignment="1">
      <alignment horizontal="center" vertical="center"/>
    </xf>
    <xf numFmtId="0" fontId="44" fillId="0" borderId="75" xfId="0" applyFont="1" applyFill="1" applyBorder="1" applyAlignment="1">
      <alignment horizontal="center" vertical="center"/>
    </xf>
    <xf numFmtId="0" fontId="44" fillId="0" borderId="76" xfId="0" applyFont="1" applyFill="1" applyBorder="1" applyAlignment="1">
      <alignment horizontal="center" vertical="center"/>
    </xf>
    <xf numFmtId="0" fontId="44" fillId="0" borderId="114" xfId="0" applyFont="1" applyFill="1" applyBorder="1" applyAlignment="1">
      <alignment horizontal="center" vertical="center"/>
    </xf>
    <xf numFmtId="0" fontId="47" fillId="2" borderId="2" xfId="0" applyFont="1" applyFill="1" applyBorder="1" applyAlignment="1">
      <alignment horizontal="center" vertical="center"/>
    </xf>
    <xf numFmtId="0" fontId="47" fillId="2" borderId="0" xfId="0" applyFont="1" applyFill="1" applyBorder="1" applyAlignment="1">
      <alignment horizontal="center" vertical="center"/>
    </xf>
    <xf numFmtId="0" fontId="47" fillId="2" borderId="71" xfId="0" applyFont="1" applyFill="1" applyBorder="1" applyAlignment="1">
      <alignment horizontal="center" vertical="center"/>
    </xf>
    <xf numFmtId="0" fontId="45" fillId="2" borderId="72" xfId="0" applyFont="1" applyFill="1" applyBorder="1" applyAlignment="1">
      <alignment horizontal="center" vertical="center"/>
    </xf>
    <xf numFmtId="0" fontId="45" fillId="2" borderId="73" xfId="0" applyFont="1" applyFill="1" applyBorder="1" applyAlignment="1">
      <alignment horizontal="center" vertical="center"/>
    </xf>
    <xf numFmtId="0" fontId="45" fillId="2" borderId="74" xfId="0" applyFont="1" applyFill="1" applyBorder="1" applyAlignment="1">
      <alignment horizontal="center" vertical="center"/>
    </xf>
    <xf numFmtId="0" fontId="44" fillId="0" borderId="77" xfId="0" applyFont="1" applyFill="1" applyBorder="1" applyAlignment="1">
      <alignment horizontal="center" vertical="center"/>
    </xf>
    <xf numFmtId="0" fontId="19" fillId="0" borderId="78"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81" xfId="0" applyFont="1" applyFill="1" applyBorder="1" applyAlignment="1">
      <alignment horizontal="center" vertical="center"/>
    </xf>
    <xf numFmtId="0" fontId="44" fillId="0" borderId="79" xfId="0" applyFont="1" applyFill="1" applyBorder="1" applyAlignment="1">
      <alignment horizontal="center" vertical="center"/>
    </xf>
    <xf numFmtId="0" fontId="44" fillId="0" borderId="84" xfId="0" applyFont="1" applyFill="1" applyBorder="1" applyAlignment="1">
      <alignment horizontal="center" vertical="center"/>
    </xf>
    <xf numFmtId="0" fontId="19" fillId="0" borderId="82" xfId="0" applyFont="1" applyFill="1" applyBorder="1" applyAlignment="1">
      <alignment horizontal="center" vertical="center" shrinkToFit="1"/>
    </xf>
    <xf numFmtId="0" fontId="19" fillId="0" borderId="79" xfId="0" applyFont="1" applyFill="1" applyBorder="1" applyAlignment="1">
      <alignment horizontal="center" vertical="center" shrinkToFit="1"/>
    </xf>
    <xf numFmtId="0" fontId="19" fillId="0" borderId="84" xfId="0" applyFont="1" applyFill="1" applyBorder="1" applyAlignment="1">
      <alignment horizontal="center" vertical="center" shrinkToFit="1"/>
    </xf>
    <xf numFmtId="0" fontId="19" fillId="0" borderId="81" xfId="0" applyFont="1" applyFill="1" applyBorder="1" applyAlignment="1">
      <alignment horizontal="center" vertical="center" shrinkToFit="1"/>
    </xf>
    <xf numFmtId="38" fontId="50" fillId="0" borderId="19" xfId="1" applyFont="1" applyFill="1" applyBorder="1" applyAlignment="1">
      <alignment horizontal="right"/>
    </xf>
    <xf numFmtId="0" fontId="44" fillId="0" borderId="19" xfId="0" applyFont="1" applyFill="1" applyBorder="1" applyAlignment="1"/>
    <xf numFmtId="0" fontId="44" fillId="0" borderId="19" xfId="0" applyFont="1" applyFill="1" applyBorder="1" applyAlignment="1">
      <alignment horizontal="left"/>
    </xf>
    <xf numFmtId="0" fontId="29" fillId="2" borderId="102" xfId="0" applyFont="1" applyFill="1" applyBorder="1" applyAlignment="1">
      <alignment horizontal="center" vertical="center"/>
    </xf>
    <xf numFmtId="0" fontId="29" fillId="2" borderId="103" xfId="0" applyFont="1" applyFill="1" applyBorder="1" applyAlignment="1">
      <alignment horizontal="center" vertical="center"/>
    </xf>
    <xf numFmtId="0" fontId="29" fillId="2" borderId="104" xfId="0" applyFont="1" applyFill="1" applyBorder="1" applyAlignment="1">
      <alignment horizontal="center" vertical="center"/>
    </xf>
    <xf numFmtId="0" fontId="33" fillId="0" borderId="86" xfId="0" applyFont="1" applyFill="1" applyBorder="1" applyAlignment="1">
      <alignment horizontal="center" vertical="center"/>
    </xf>
    <xf numFmtId="0" fontId="33" fillId="0" borderId="51" xfId="0" applyFont="1" applyFill="1" applyBorder="1" applyAlignment="1">
      <alignment horizontal="center" vertical="center"/>
    </xf>
    <xf numFmtId="38" fontId="58" fillId="2" borderId="7" xfId="1" applyFont="1" applyFill="1" applyBorder="1" applyAlignment="1">
      <alignment horizontal="right" vertical="center" indent="1"/>
    </xf>
    <xf numFmtId="38" fontId="58" fillId="2" borderId="95" xfId="1" applyFont="1" applyFill="1" applyBorder="1" applyAlignment="1">
      <alignment horizontal="right" vertical="center" indent="1"/>
    </xf>
    <xf numFmtId="38" fontId="58" fillId="2" borderId="8" xfId="1" applyFont="1" applyFill="1" applyBorder="1" applyAlignment="1">
      <alignment horizontal="right" vertical="center" indent="1"/>
    </xf>
    <xf numFmtId="0" fontId="34" fillId="2" borderId="116" xfId="0" applyFont="1" applyFill="1" applyBorder="1" applyAlignment="1">
      <alignment horizontal="center" vertical="center"/>
    </xf>
    <xf numFmtId="0" fontId="34" fillId="2" borderId="19" xfId="0" applyFont="1" applyFill="1" applyBorder="1" applyAlignment="1">
      <alignment horizontal="center" vertical="center"/>
    </xf>
    <xf numFmtId="0" fontId="29" fillId="2" borderId="121" xfId="0" applyFont="1" applyFill="1" applyBorder="1" applyAlignment="1">
      <alignment horizontal="center" vertical="center" textRotation="255"/>
    </xf>
    <xf numFmtId="0" fontId="29" fillId="2" borderId="122" xfId="0" applyFont="1" applyFill="1" applyBorder="1" applyAlignment="1">
      <alignment horizontal="center" vertical="center" textRotation="255"/>
    </xf>
    <xf numFmtId="0" fontId="29" fillId="2" borderId="123" xfId="0" applyFont="1" applyFill="1" applyBorder="1" applyAlignment="1">
      <alignment horizontal="center" vertical="center" textRotation="255"/>
    </xf>
    <xf numFmtId="0" fontId="29" fillId="2" borderId="124" xfId="0" applyFont="1" applyFill="1" applyBorder="1" applyAlignment="1">
      <alignment horizontal="center" vertical="center" textRotation="255"/>
    </xf>
    <xf numFmtId="0" fontId="29" fillId="0" borderId="106" xfId="0" applyFont="1" applyFill="1" applyBorder="1" applyAlignment="1">
      <alignment horizontal="center" vertical="center"/>
    </xf>
    <xf numFmtId="0" fontId="29" fillId="0" borderId="73" xfId="0" applyFont="1" applyFill="1" applyBorder="1" applyAlignment="1">
      <alignment horizontal="center" vertical="center"/>
    </xf>
    <xf numFmtId="0" fontId="29" fillId="0" borderId="72" xfId="0" applyFont="1" applyFill="1" applyBorder="1" applyAlignment="1">
      <alignment horizontal="center" vertical="center"/>
    </xf>
    <xf numFmtId="0" fontId="29" fillId="0" borderId="94" xfId="0" applyFont="1" applyFill="1" applyBorder="1" applyAlignment="1">
      <alignment horizontal="center" vertical="center"/>
    </xf>
    <xf numFmtId="0" fontId="34" fillId="2" borderId="117" xfId="0" applyFont="1" applyFill="1" applyBorder="1" applyAlignment="1">
      <alignment horizontal="center" vertical="center"/>
    </xf>
    <xf numFmtId="0" fontId="34" fillId="2" borderId="87" xfId="0" applyFont="1" applyFill="1" applyBorder="1" applyAlignment="1">
      <alignment horizontal="center" vertical="center"/>
    </xf>
    <xf numFmtId="38" fontId="58" fillId="0" borderId="82" xfId="1" applyFont="1" applyFill="1" applyBorder="1" applyAlignment="1">
      <alignment horizontal="right" vertical="center" indent="1"/>
    </xf>
    <xf numFmtId="38" fontId="58" fillId="0" borderId="83" xfId="1" applyFont="1" applyFill="1" applyBorder="1" applyAlignment="1">
      <alignment horizontal="right" vertical="center" indent="1"/>
    </xf>
    <xf numFmtId="38" fontId="58" fillId="0" borderId="79" xfId="1" applyFont="1" applyFill="1" applyBorder="1" applyAlignment="1">
      <alignment horizontal="right" vertical="center" indent="1"/>
    </xf>
    <xf numFmtId="0" fontId="34" fillId="2" borderId="116" xfId="0" applyFont="1" applyFill="1" applyBorder="1" applyAlignment="1">
      <alignment horizontal="center" vertical="center" shrinkToFit="1"/>
    </xf>
    <xf numFmtId="0" fontId="34" fillId="2" borderId="19" xfId="0" applyFont="1" applyFill="1" applyBorder="1" applyAlignment="1">
      <alignment horizontal="center" vertical="center" shrinkToFit="1"/>
    </xf>
    <xf numFmtId="0" fontId="35" fillId="2" borderId="19" xfId="0" applyFont="1" applyFill="1" applyBorder="1" applyAlignment="1">
      <alignment horizontal="center" vertical="center"/>
    </xf>
    <xf numFmtId="0" fontId="35" fillId="2" borderId="88" xfId="0" applyFont="1" applyFill="1" applyBorder="1" applyAlignment="1">
      <alignment horizontal="center" vertical="center"/>
    </xf>
    <xf numFmtId="38" fontId="58" fillId="0" borderId="102" xfId="1" applyFont="1" applyFill="1" applyBorder="1" applyAlignment="1">
      <alignment horizontal="right" vertical="center" indent="1"/>
    </xf>
    <xf numFmtId="38" fontId="58" fillId="0" borderId="103" xfId="1" applyFont="1" applyFill="1" applyBorder="1" applyAlignment="1">
      <alignment horizontal="right" vertical="center" indent="1"/>
    </xf>
    <xf numFmtId="38" fontId="58" fillId="0" borderId="104" xfId="1" applyFont="1" applyFill="1" applyBorder="1" applyAlignment="1">
      <alignment horizontal="right" vertical="center" indent="1"/>
    </xf>
    <xf numFmtId="0" fontId="29" fillId="0" borderId="95" xfId="0" applyFont="1" applyFill="1" applyBorder="1" applyAlignment="1">
      <alignment horizontal="distributed" vertical="center"/>
    </xf>
    <xf numFmtId="0" fontId="29" fillId="2" borderId="95" xfId="0" applyFont="1" applyFill="1" applyBorder="1" applyAlignment="1">
      <alignment horizontal="distributed" vertical="center"/>
    </xf>
    <xf numFmtId="0" fontId="37" fillId="0" borderId="0" xfId="0" applyFont="1" applyFill="1" applyAlignment="1">
      <alignment horizontal="center" vertical="center"/>
    </xf>
    <xf numFmtId="49" fontId="29" fillId="0" borderId="22" xfId="0" applyNumberFormat="1" applyFont="1" applyFill="1" applyBorder="1" applyAlignment="1">
      <alignment horizontal="center" vertical="center"/>
    </xf>
    <xf numFmtId="49" fontId="29" fillId="0" borderId="63" xfId="0" applyNumberFormat="1" applyFont="1" applyFill="1" applyBorder="1" applyAlignment="1">
      <alignment horizontal="center" vertical="center"/>
    </xf>
    <xf numFmtId="49" fontId="29" fillId="0" borderId="51" xfId="0" applyNumberFormat="1" applyFont="1" applyFill="1" applyBorder="1" applyAlignment="1">
      <alignment horizontal="center" vertical="center"/>
    </xf>
    <xf numFmtId="0" fontId="29" fillId="0" borderId="120" xfId="0" applyFont="1" applyFill="1" applyBorder="1" applyAlignment="1">
      <alignment horizontal="center" vertical="center" textRotation="255"/>
    </xf>
    <xf numFmtId="0" fontId="29" fillId="0" borderId="40" xfId="0" applyFont="1" applyFill="1" applyBorder="1" applyAlignment="1">
      <alignment horizontal="center" vertical="center" textRotation="255"/>
    </xf>
    <xf numFmtId="38" fontId="63" fillId="0" borderId="84" xfId="1" applyFont="1" applyFill="1" applyBorder="1" applyAlignment="1">
      <alignment horizontal="right" vertical="center" indent="1"/>
    </xf>
    <xf numFmtId="38" fontId="63" fillId="0" borderId="37" xfId="1" applyFont="1" applyFill="1" applyBorder="1" applyAlignment="1">
      <alignment horizontal="right" vertical="center" indent="1"/>
    </xf>
    <xf numFmtId="38" fontId="63" fillId="0" borderId="118" xfId="1" applyFont="1" applyFill="1" applyBorder="1" applyAlignment="1">
      <alignment horizontal="right" vertical="center" indent="1"/>
    </xf>
    <xf numFmtId="0" fontId="34" fillId="0" borderId="41" xfId="0" applyFont="1" applyFill="1" applyBorder="1" applyAlignment="1">
      <alignment horizontal="center" vertical="center" textRotation="255"/>
    </xf>
    <xf numFmtId="0" fontId="34" fillId="0" borderId="42" xfId="0" applyFont="1" applyFill="1" applyBorder="1" applyAlignment="1">
      <alignment horizontal="center" vertical="center" textRotation="255"/>
    </xf>
    <xf numFmtId="0" fontId="34" fillId="0" borderId="75" xfId="0" applyFont="1" applyFill="1" applyBorder="1" applyAlignment="1">
      <alignment horizontal="center" vertical="center" textRotation="255"/>
    </xf>
    <xf numFmtId="0" fontId="34" fillId="0" borderId="110" xfId="0" applyFont="1" applyFill="1" applyBorder="1" applyAlignment="1">
      <alignment horizontal="center" vertical="center" textRotation="255"/>
    </xf>
    <xf numFmtId="0" fontId="34" fillId="0" borderId="111" xfId="0" applyFont="1" applyFill="1" applyBorder="1" applyAlignment="1">
      <alignment horizontal="center" vertical="center" textRotation="255"/>
    </xf>
    <xf numFmtId="0" fontId="34" fillId="0" borderId="112" xfId="0" applyFont="1" applyFill="1" applyBorder="1" applyAlignment="1">
      <alignment horizontal="center" vertical="center" textRotation="255"/>
    </xf>
    <xf numFmtId="0" fontId="29" fillId="0" borderId="116"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87" xfId="0" applyFont="1" applyFill="1" applyBorder="1" applyAlignment="1">
      <alignment horizontal="center" vertical="center"/>
    </xf>
    <xf numFmtId="0" fontId="29" fillId="0" borderId="108" xfId="0" applyFont="1" applyFill="1" applyBorder="1" applyAlignment="1">
      <alignment horizontal="center" vertical="center" textRotation="255"/>
    </xf>
    <xf numFmtId="0" fontId="29" fillId="0" borderId="107" xfId="0" applyFont="1" applyFill="1" applyBorder="1" applyAlignment="1">
      <alignment horizontal="center" vertical="center" textRotation="255"/>
    </xf>
    <xf numFmtId="0" fontId="29" fillId="0" borderId="109" xfId="0" applyFont="1" applyFill="1" applyBorder="1" applyAlignment="1">
      <alignment horizontal="center" vertical="center" textRotation="255"/>
    </xf>
    <xf numFmtId="38" fontId="63" fillId="0" borderId="13" xfId="1" applyFont="1" applyFill="1" applyBorder="1" applyAlignment="1">
      <alignment horizontal="right" vertical="center" indent="1"/>
    </xf>
    <xf numFmtId="38" fontId="63" fillId="0" borderId="20" xfId="1" applyFont="1" applyFill="1" applyBorder="1" applyAlignment="1">
      <alignment horizontal="right" vertical="center" indent="1"/>
    </xf>
    <xf numFmtId="38" fontId="63" fillId="0" borderId="21" xfId="1" applyFont="1" applyFill="1" applyBorder="1" applyAlignment="1">
      <alignment horizontal="right" vertical="center" indent="1"/>
    </xf>
    <xf numFmtId="38" fontId="63" fillId="0" borderId="14" xfId="1" applyFont="1" applyFill="1" applyBorder="1" applyAlignment="1">
      <alignment horizontal="right" vertical="center" indent="1"/>
    </xf>
    <xf numFmtId="0" fontId="33" fillId="2" borderId="70" xfId="0" applyFont="1" applyFill="1" applyBorder="1" applyAlignment="1">
      <alignment horizontal="center" vertical="center" wrapText="1"/>
    </xf>
    <xf numFmtId="0" fontId="33" fillId="2" borderId="85" xfId="0" applyFont="1" applyFill="1" applyBorder="1" applyAlignment="1">
      <alignment horizontal="center" vertical="center" wrapText="1"/>
    </xf>
    <xf numFmtId="0" fontId="33" fillId="2" borderId="84" xfId="0" applyFont="1" applyFill="1" applyBorder="1" applyAlignment="1">
      <alignment horizontal="center" vertical="center" wrapText="1"/>
    </xf>
    <xf numFmtId="0" fontId="33" fillId="2" borderId="115" xfId="0" applyFont="1" applyFill="1" applyBorder="1" applyAlignment="1">
      <alignment horizontal="center" vertical="center" wrapText="1"/>
    </xf>
    <xf numFmtId="0" fontId="29" fillId="0" borderId="20" xfId="0" applyFont="1" applyFill="1" applyBorder="1" applyAlignment="1">
      <alignment horizontal="distributed" vertical="center"/>
    </xf>
    <xf numFmtId="0" fontId="29" fillId="0" borderId="107" xfId="0" applyFont="1" applyFill="1" applyBorder="1" applyAlignment="1">
      <alignment horizontal="center" vertical="center" textRotation="255" shrinkToFit="1"/>
    </xf>
    <xf numFmtId="0" fontId="29" fillId="0" borderId="92" xfId="0" applyFont="1" applyFill="1" applyBorder="1" applyAlignment="1">
      <alignment horizontal="distributed" vertical="center"/>
    </xf>
    <xf numFmtId="0" fontId="29" fillId="0" borderId="49" xfId="0" applyFont="1" applyFill="1" applyBorder="1" applyAlignment="1">
      <alignment horizontal="distributed" vertical="center"/>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176" fontId="29" fillId="0" borderId="22" xfId="0" applyNumberFormat="1" applyFont="1" applyFill="1" applyBorder="1" applyAlignment="1">
      <alignment horizontal="center" vertical="center"/>
    </xf>
    <xf numFmtId="176" fontId="29" fillId="0" borderId="63" xfId="0" applyNumberFormat="1" applyFont="1" applyFill="1" applyBorder="1" applyAlignment="1">
      <alignment horizontal="center" vertical="center"/>
    </xf>
    <xf numFmtId="176" fontId="29" fillId="0" borderId="51" xfId="0" applyNumberFormat="1" applyFont="1" applyFill="1" applyBorder="1" applyAlignment="1">
      <alignment horizontal="center" vertical="center"/>
    </xf>
    <xf numFmtId="0" fontId="33" fillId="0" borderId="78" xfId="0" applyFont="1" applyFill="1" applyBorder="1" applyAlignment="1">
      <alignment horizontal="distributed" vertical="center" shrinkToFit="1"/>
    </xf>
    <xf numFmtId="0" fontId="33" fillId="0" borderId="79" xfId="0" applyFont="1" applyFill="1" applyBorder="1" applyAlignment="1">
      <alignment horizontal="distributed" vertical="center" shrinkToFit="1"/>
    </xf>
    <xf numFmtId="0" fontId="33" fillId="0" borderId="129" xfId="0" applyFont="1" applyFill="1" applyBorder="1" applyAlignment="1">
      <alignment horizontal="distributed" vertical="center" shrinkToFit="1"/>
    </xf>
    <xf numFmtId="0" fontId="33" fillId="0" borderId="114" xfId="0" applyFont="1" applyFill="1" applyBorder="1" applyAlignment="1">
      <alignment horizontal="distributed" vertical="center" shrinkToFit="1"/>
    </xf>
    <xf numFmtId="38" fontId="58" fillId="2" borderId="75" xfId="1" applyFont="1" applyFill="1" applyBorder="1" applyAlignment="1">
      <alignment horizontal="right" vertical="center" indent="1"/>
    </xf>
    <xf numFmtId="38" fontId="58" fillId="2" borderId="76" xfId="1" applyFont="1" applyFill="1" applyBorder="1" applyAlignment="1">
      <alignment horizontal="right" vertical="center" indent="1"/>
    </xf>
    <xf numFmtId="38" fontId="58" fillId="2" borderId="114" xfId="1" applyFont="1" applyFill="1" applyBorder="1" applyAlignment="1">
      <alignment horizontal="right" vertical="center" indent="1"/>
    </xf>
    <xf numFmtId="0" fontId="29" fillId="2" borderId="92" xfId="0" applyFont="1" applyFill="1" applyBorder="1" applyAlignment="1">
      <alignment horizontal="distributed" vertical="center"/>
    </xf>
    <xf numFmtId="0" fontId="29" fillId="2" borderId="125" xfId="0" applyFont="1" applyFill="1" applyBorder="1" applyAlignment="1">
      <alignment horizontal="distributed" vertical="center"/>
    </xf>
    <xf numFmtId="38" fontId="58" fillId="2" borderId="12" xfId="1" applyFont="1" applyFill="1" applyBorder="1" applyAlignment="1">
      <alignment horizontal="right" vertical="center" indent="1"/>
    </xf>
    <xf numFmtId="38" fontId="58" fillId="2" borderId="92" xfId="1" applyFont="1" applyFill="1" applyBorder="1" applyAlignment="1">
      <alignment horizontal="right" vertical="center" indent="1"/>
    </xf>
    <xf numFmtId="38" fontId="58" fillId="2" borderId="9" xfId="1" applyFont="1" applyFill="1" applyBorder="1" applyAlignment="1">
      <alignment horizontal="right" vertical="center" indent="1"/>
    </xf>
    <xf numFmtId="38" fontId="58" fillId="2" borderId="10" xfId="1" applyFont="1" applyFill="1" applyBorder="1" applyAlignment="1">
      <alignment horizontal="right" vertical="center" indent="1"/>
    </xf>
    <xf numFmtId="38" fontId="58" fillId="2" borderId="125" xfId="1" applyFont="1" applyFill="1" applyBorder="1" applyAlignment="1">
      <alignment horizontal="right" vertical="center" indent="1"/>
    </xf>
    <xf numFmtId="38" fontId="58" fillId="2" borderId="11" xfId="1" applyFont="1" applyFill="1" applyBorder="1" applyAlignment="1">
      <alignment horizontal="right" vertical="center" indent="1"/>
    </xf>
    <xf numFmtId="0" fontId="33" fillId="2" borderId="70" xfId="0" applyFont="1" applyFill="1" applyBorder="1" applyAlignment="1">
      <alignment horizontal="distributed" vertical="center"/>
    </xf>
    <xf numFmtId="0" fontId="33" fillId="2" borderId="85" xfId="0" applyFont="1" applyFill="1" applyBorder="1" applyAlignment="1">
      <alignment horizontal="distributed" vertical="center"/>
    </xf>
    <xf numFmtId="0" fontId="33" fillId="0" borderId="22" xfId="0" applyFont="1" applyFill="1" applyBorder="1" applyAlignment="1">
      <alignment horizontal="center" vertical="center"/>
    </xf>
    <xf numFmtId="0" fontId="29" fillId="0" borderId="19" xfId="0" applyFont="1" applyBorder="1" applyAlignment="1">
      <alignment vertical="center"/>
    </xf>
    <xf numFmtId="0" fontId="29" fillId="0" borderId="116" xfId="0" applyFont="1" applyBorder="1" applyAlignment="1">
      <alignment vertical="center"/>
    </xf>
    <xf numFmtId="0" fontId="39" fillId="2" borderId="2" xfId="0" applyFont="1" applyFill="1" applyBorder="1" applyAlignment="1">
      <alignment horizontal="center" vertical="center"/>
    </xf>
    <xf numFmtId="0" fontId="39" fillId="2" borderId="0" xfId="0" applyFont="1" applyFill="1" applyBorder="1" applyAlignment="1">
      <alignment horizontal="center" vertical="center"/>
    </xf>
    <xf numFmtId="0" fontId="39" fillId="2" borderId="71" xfId="0" applyFont="1" applyFill="1" applyBorder="1" applyAlignment="1">
      <alignment horizontal="center" vertical="center"/>
    </xf>
    <xf numFmtId="0" fontId="34" fillId="2" borderId="72" xfId="0" applyFont="1" applyFill="1" applyBorder="1" applyAlignment="1">
      <alignment horizontal="center" vertical="center"/>
    </xf>
    <xf numFmtId="0" fontId="34" fillId="2" borderId="73" xfId="0" applyFont="1" applyFill="1" applyBorder="1" applyAlignment="1">
      <alignment horizontal="center" vertical="center"/>
    </xf>
    <xf numFmtId="0" fontId="34" fillId="2" borderId="74"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63" xfId="0" applyFont="1" applyFill="1" applyBorder="1" applyAlignment="1">
      <alignment horizontal="center" vertical="center"/>
    </xf>
    <xf numFmtId="0" fontId="29" fillId="0" borderId="52" xfId="0" applyFont="1" applyFill="1" applyBorder="1" applyAlignment="1">
      <alignment horizontal="center" vertical="center"/>
    </xf>
    <xf numFmtId="0" fontId="33" fillId="0" borderId="78" xfId="0" applyFont="1" applyFill="1" applyBorder="1" applyAlignment="1">
      <alignment horizontal="center" vertical="center"/>
    </xf>
    <xf numFmtId="0" fontId="33" fillId="0" borderId="79" xfId="0" applyFont="1" applyFill="1" applyBorder="1" applyAlignment="1">
      <alignment horizontal="center" vertical="center"/>
    </xf>
    <xf numFmtId="0" fontId="33" fillId="0" borderId="80" xfId="0" applyFont="1" applyFill="1" applyBorder="1" applyAlignment="1">
      <alignment horizontal="center" vertical="center"/>
    </xf>
    <xf numFmtId="0" fontId="33" fillId="0" borderId="81" xfId="0" applyFont="1" applyFill="1" applyBorder="1" applyAlignment="1">
      <alignment horizontal="center" vertical="center"/>
    </xf>
    <xf numFmtId="0" fontId="29" fillId="0" borderId="82" xfId="0" applyFont="1" applyFill="1" applyBorder="1" applyAlignment="1">
      <alignment horizontal="center" vertical="center"/>
    </xf>
    <xf numFmtId="0" fontId="29" fillId="0" borderId="83" xfId="0" applyFont="1" applyFill="1" applyBorder="1" applyAlignment="1">
      <alignment horizontal="center" vertical="center"/>
    </xf>
    <xf numFmtId="0" fontId="29" fillId="0" borderId="79" xfId="0" applyFont="1" applyFill="1" applyBorder="1" applyAlignment="1">
      <alignment horizontal="center" vertical="center"/>
    </xf>
    <xf numFmtId="0" fontId="29" fillId="0" borderId="84" xfId="0" applyFont="1" applyFill="1" applyBorder="1" applyAlignment="1">
      <alignment horizontal="center" vertical="center"/>
    </xf>
    <xf numFmtId="0" fontId="29" fillId="0" borderId="37" xfId="0" applyFont="1" applyFill="1" applyBorder="1" applyAlignment="1">
      <alignment horizontal="center" vertical="center"/>
    </xf>
    <xf numFmtId="0" fontId="29" fillId="0" borderId="81" xfId="0" applyFont="1" applyFill="1" applyBorder="1" applyAlignment="1">
      <alignment horizontal="center" vertical="center"/>
    </xf>
    <xf numFmtId="0" fontId="33" fillId="0" borderId="82" xfId="0" applyFont="1" applyFill="1" applyBorder="1" applyAlignment="1">
      <alignment horizontal="center" vertical="center" shrinkToFit="1"/>
    </xf>
    <xf numFmtId="0" fontId="33" fillId="0" borderId="79" xfId="0" applyFont="1" applyFill="1" applyBorder="1" applyAlignment="1">
      <alignment horizontal="center" vertical="center" shrinkToFit="1"/>
    </xf>
    <xf numFmtId="0" fontId="33" fillId="0" borderId="84" xfId="0" applyFont="1" applyFill="1" applyBorder="1" applyAlignment="1">
      <alignment horizontal="center" vertical="center" shrinkToFit="1"/>
    </xf>
    <xf numFmtId="0" fontId="33" fillId="0" borderId="81" xfId="0" applyFont="1" applyFill="1" applyBorder="1" applyAlignment="1">
      <alignment horizontal="center" vertical="center" shrinkToFit="1"/>
    </xf>
    <xf numFmtId="0" fontId="35" fillId="0" borderId="82" xfId="0" applyFont="1" applyFill="1" applyBorder="1" applyAlignment="1">
      <alignment horizontal="center" vertical="center"/>
    </xf>
    <xf numFmtId="0" fontId="35" fillId="0" borderId="83"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13" xfId="0" applyFont="1" applyFill="1" applyBorder="1" applyAlignment="1">
      <alignment horizontal="center" vertical="center"/>
    </xf>
    <xf numFmtId="0" fontId="35" fillId="0" borderId="75" xfId="0" applyFont="1" applyFill="1" applyBorder="1" applyAlignment="1">
      <alignment horizontal="center" vertical="center"/>
    </xf>
    <xf numFmtId="0" fontId="35" fillId="0" borderId="76" xfId="0" applyFont="1" applyFill="1" applyBorder="1" applyAlignment="1">
      <alignment horizontal="center" vertical="center"/>
    </xf>
    <xf numFmtId="0" fontId="35" fillId="0" borderId="114" xfId="0" applyFont="1" applyFill="1" applyBorder="1" applyAlignment="1">
      <alignment horizontal="center" vertical="center"/>
    </xf>
    <xf numFmtId="0" fontId="35" fillId="0" borderId="22" xfId="0" applyFont="1" applyFill="1" applyBorder="1" applyAlignment="1">
      <alignment horizontal="left" vertical="center"/>
    </xf>
    <xf numFmtId="0" fontId="35" fillId="0" borderId="63" xfId="0" applyFont="1" applyFill="1" applyBorder="1" applyAlignment="1">
      <alignment horizontal="left" vertical="center"/>
    </xf>
    <xf numFmtId="0" fontId="35" fillId="0" borderId="51" xfId="0" applyFont="1" applyFill="1" applyBorder="1" applyAlignment="1">
      <alignment horizontal="left" vertical="center"/>
    </xf>
    <xf numFmtId="0" fontId="27" fillId="2" borderId="19" xfId="0" applyFont="1" applyFill="1" applyBorder="1" applyAlignment="1">
      <alignment horizontal="center" vertical="center"/>
    </xf>
    <xf numFmtId="0" fontId="27" fillId="2" borderId="88" xfId="0" applyFont="1" applyFill="1" applyBorder="1" applyAlignment="1">
      <alignment horizontal="center" vertical="center"/>
    </xf>
    <xf numFmtId="0" fontId="39" fillId="2" borderId="2" xfId="0" applyFont="1" applyFill="1" applyBorder="1" applyAlignment="1">
      <alignment horizontal="left" vertical="center" indent="1"/>
    </xf>
    <xf numFmtId="0" fontId="39" fillId="2" borderId="0" xfId="0" applyFont="1" applyFill="1" applyBorder="1" applyAlignment="1">
      <alignment horizontal="left" vertical="center" indent="1"/>
    </xf>
    <xf numFmtId="0" fontId="39" fillId="2" borderId="71" xfId="0" applyFont="1" applyFill="1" applyBorder="1" applyAlignment="1">
      <alignment horizontal="left" vertical="center" indent="1"/>
    </xf>
    <xf numFmtId="0" fontId="29" fillId="2" borderId="93" xfId="0" applyFont="1" applyFill="1" applyBorder="1" applyAlignment="1">
      <alignment horizontal="left" vertical="center"/>
    </xf>
    <xf numFmtId="0" fontId="29" fillId="2" borderId="37" xfId="0" applyFont="1" applyFill="1" applyBorder="1" applyAlignment="1">
      <alignment horizontal="left" vertical="center"/>
    </xf>
    <xf numFmtId="0" fontId="29" fillId="2" borderId="118" xfId="0" applyFont="1" applyFill="1" applyBorder="1" applyAlignment="1">
      <alignment horizontal="left" vertical="center"/>
    </xf>
    <xf numFmtId="0" fontId="29" fillId="0" borderId="131"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132" xfId="0" applyFont="1" applyFill="1" applyBorder="1" applyAlignment="1">
      <alignment horizontal="center" vertical="center"/>
    </xf>
    <xf numFmtId="0" fontId="34" fillId="2" borderId="3" xfId="0" applyFont="1" applyFill="1" applyBorder="1" applyAlignment="1">
      <alignment horizontal="left" vertical="center"/>
    </xf>
    <xf numFmtId="0" fontId="34" fillId="2" borderId="130" xfId="0" applyFont="1" applyFill="1" applyBorder="1" applyAlignment="1">
      <alignment horizontal="left" vertical="center"/>
    </xf>
    <xf numFmtId="0" fontId="29" fillId="0" borderId="36"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32" xfId="0" applyFont="1" applyFill="1" applyBorder="1" applyAlignment="1">
      <alignment horizontal="center" vertical="center"/>
    </xf>
    <xf numFmtId="0" fontId="29" fillId="0" borderId="127" xfId="0" applyFont="1" applyFill="1" applyBorder="1" applyAlignment="1">
      <alignment horizontal="center" vertical="center"/>
    </xf>
    <xf numFmtId="0" fontId="29" fillId="0" borderId="133" xfId="0" applyFont="1" applyFill="1" applyBorder="1" applyAlignment="1">
      <alignment horizontal="center" vertical="center"/>
    </xf>
    <xf numFmtId="0" fontId="29" fillId="0" borderId="134" xfId="0" applyFont="1" applyFill="1" applyBorder="1" applyAlignment="1">
      <alignment horizontal="center" vertical="center"/>
    </xf>
    <xf numFmtId="0" fontId="29" fillId="0" borderId="91"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113" xfId="0" applyFont="1" applyFill="1" applyBorder="1" applyAlignment="1">
      <alignment horizontal="center" vertical="center"/>
    </xf>
    <xf numFmtId="0" fontId="29" fillId="0" borderId="105" xfId="0" applyFont="1" applyFill="1" applyBorder="1" applyAlignment="1">
      <alignment horizontal="center" vertical="center"/>
    </xf>
    <xf numFmtId="0" fontId="29" fillId="2" borderId="2" xfId="0" applyFont="1" applyFill="1" applyBorder="1" applyAlignment="1">
      <alignment horizontal="left" vertical="center"/>
    </xf>
    <xf numFmtId="0" fontId="29" fillId="2" borderId="0" xfId="0" applyFont="1" applyFill="1" applyBorder="1" applyAlignment="1">
      <alignment horizontal="left" vertical="center"/>
    </xf>
    <xf numFmtId="0" fontId="29" fillId="2" borderId="71" xfId="0" applyFont="1" applyFill="1" applyBorder="1" applyAlignment="1">
      <alignment horizontal="left" vertical="center"/>
    </xf>
    <xf numFmtId="0" fontId="29" fillId="0" borderId="31" xfId="0" applyFont="1" applyFill="1" applyBorder="1" applyAlignment="1">
      <alignment horizontal="center" vertical="center"/>
    </xf>
    <xf numFmtId="0" fontId="29" fillId="2" borderId="19"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0" fontId="29" fillId="2" borderId="89" xfId="0" applyFont="1" applyFill="1" applyBorder="1" applyAlignment="1">
      <alignment horizontal="center" vertical="center"/>
    </xf>
    <xf numFmtId="0" fontId="34" fillId="2" borderId="88" xfId="0" applyFont="1" applyFill="1" applyBorder="1" applyAlignment="1">
      <alignment horizontal="center" vertical="center"/>
    </xf>
    <xf numFmtId="179" fontId="44" fillId="0" borderId="36" xfId="1" applyNumberFormat="1" applyFont="1" applyBorder="1" applyAlignment="1">
      <alignment horizontal="right" vertical="center" indent="1"/>
    </xf>
    <xf numFmtId="0" fontId="7" fillId="0" borderId="78" xfId="0" applyFont="1" applyFill="1" applyBorder="1" applyAlignment="1">
      <alignment horizontal="distributed" vertical="center"/>
    </xf>
    <xf numFmtId="0" fontId="7" fillId="0" borderId="79" xfId="0" applyFont="1" applyFill="1" applyBorder="1" applyAlignment="1">
      <alignment horizontal="distributed" vertical="center"/>
    </xf>
    <xf numFmtId="0" fontId="7" fillId="0" borderId="135" xfId="0" applyFont="1" applyFill="1" applyBorder="1" applyAlignment="1">
      <alignment horizontal="distributed" vertical="center"/>
    </xf>
    <xf numFmtId="0" fontId="7" fillId="0" borderId="113" xfId="0" applyFont="1" applyFill="1" applyBorder="1" applyAlignment="1">
      <alignment horizontal="distributed" vertical="center"/>
    </xf>
    <xf numFmtId="0" fontId="7" fillId="0" borderId="80" xfId="0" applyFont="1" applyFill="1" applyBorder="1" applyAlignment="1">
      <alignment horizontal="distributed" vertical="center"/>
    </xf>
    <xf numFmtId="0" fontId="7" fillId="0" borderId="81" xfId="0" applyFont="1" applyFill="1" applyBorder="1" applyAlignment="1">
      <alignment horizontal="distributed" vertical="center"/>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129" xfId="0" applyFont="1" applyFill="1" applyBorder="1" applyAlignment="1">
      <alignment horizontal="center" vertical="center"/>
    </xf>
    <xf numFmtId="0" fontId="7" fillId="0" borderId="114" xfId="0" applyFont="1" applyFill="1" applyBorder="1" applyAlignment="1">
      <alignment horizontal="center" vertical="center"/>
    </xf>
    <xf numFmtId="38" fontId="10" fillId="0" borderId="19" xfId="0" applyNumberFormat="1" applyFont="1" applyBorder="1" applyAlignment="1">
      <alignment horizontal="right" vertical="center" indent="2"/>
    </xf>
    <xf numFmtId="38" fontId="10" fillId="0" borderId="88" xfId="0" applyNumberFormat="1" applyFont="1" applyBorder="1" applyAlignment="1">
      <alignment horizontal="right" vertical="center" indent="2"/>
    </xf>
    <xf numFmtId="177" fontId="44" fillId="0" borderId="30" xfId="1" applyNumberFormat="1" applyFont="1" applyFill="1" applyBorder="1" applyAlignment="1">
      <alignment horizontal="center" vertical="center" shrinkToFit="1"/>
    </xf>
    <xf numFmtId="177" fontId="44" fillId="0" borderId="20" xfId="1" applyNumberFormat="1" applyFont="1" applyFill="1" applyBorder="1" applyAlignment="1">
      <alignment horizontal="center" vertical="center" shrinkToFit="1"/>
    </xf>
    <xf numFmtId="177" fontId="44" fillId="0" borderId="127" xfId="1" applyNumberFormat="1" applyFont="1" applyFill="1" applyBorder="1" applyAlignment="1">
      <alignment horizontal="center" vertical="center" shrinkToFit="1"/>
    </xf>
    <xf numFmtId="177" fontId="44" fillId="0" borderId="30" xfId="1" applyNumberFormat="1" applyFont="1" applyFill="1" applyBorder="1" applyAlignment="1">
      <alignment horizontal="right" vertical="center" indent="1" shrinkToFit="1"/>
    </xf>
    <xf numFmtId="177" fontId="44" fillId="0" borderId="20" xfId="1" applyNumberFormat="1" applyFont="1" applyFill="1" applyBorder="1" applyAlignment="1">
      <alignment horizontal="right" vertical="center" indent="1" shrinkToFit="1"/>
    </xf>
    <xf numFmtId="177" fontId="44" fillId="0" borderId="127" xfId="1" applyNumberFormat="1" applyFont="1" applyFill="1" applyBorder="1" applyAlignment="1">
      <alignment horizontal="right" vertical="center" indent="1" shrinkToFit="1"/>
    </xf>
    <xf numFmtId="3" fontId="10" fillId="0" borderId="19" xfId="1" applyNumberFormat="1" applyFont="1" applyBorder="1" applyAlignment="1">
      <alignment horizontal="right" vertical="center" indent="1"/>
    </xf>
    <xf numFmtId="177" fontId="8" fillId="0" borderId="116" xfId="1" applyNumberFormat="1" applyFont="1" applyFill="1" applyBorder="1" applyAlignment="1">
      <alignment horizontal="center" vertical="center"/>
    </xf>
    <xf numFmtId="177" fontId="8" fillId="0" borderId="19" xfId="1" applyNumberFormat="1" applyFont="1" applyFill="1" applyBorder="1" applyAlignment="1">
      <alignment horizontal="center" vertical="center"/>
    </xf>
    <xf numFmtId="177" fontId="8" fillId="0" borderId="117" xfId="1" applyNumberFormat="1" applyFont="1" applyFill="1" applyBorder="1" applyAlignment="1">
      <alignment horizontal="center" vertical="center"/>
    </xf>
    <xf numFmtId="177" fontId="8" fillId="0" borderId="87" xfId="1" applyNumberFormat="1" applyFont="1" applyFill="1" applyBorder="1" applyAlignment="1">
      <alignment horizontal="center" vertical="center"/>
    </xf>
    <xf numFmtId="38" fontId="52" fillId="0" borderId="19" xfId="0" applyNumberFormat="1" applyFont="1" applyBorder="1" applyAlignment="1">
      <alignment horizontal="right" vertical="center" indent="2"/>
    </xf>
    <xf numFmtId="38" fontId="52" fillId="0" borderId="88" xfId="0" applyNumberFormat="1" applyFont="1" applyBorder="1" applyAlignment="1">
      <alignment horizontal="right" vertical="center" indent="2"/>
    </xf>
    <xf numFmtId="38" fontId="52" fillId="0" borderId="87" xfId="0" applyNumberFormat="1" applyFont="1" applyBorder="1" applyAlignment="1">
      <alignment horizontal="right" vertical="center" indent="2"/>
    </xf>
    <xf numFmtId="38" fontId="52" fillId="0" borderId="89" xfId="0" applyNumberFormat="1" applyFont="1" applyBorder="1" applyAlignment="1">
      <alignment horizontal="right" vertical="center" indent="2"/>
    </xf>
    <xf numFmtId="177" fontId="4" fillId="0" borderId="78" xfId="1" applyNumberFormat="1" applyFont="1" applyFill="1" applyBorder="1" applyAlignment="1">
      <alignment horizontal="center" vertical="center" shrinkToFit="1"/>
    </xf>
    <xf numFmtId="177" fontId="4" fillId="0" borderId="83" xfId="1" applyNumberFormat="1" applyFont="1" applyFill="1" applyBorder="1" applyAlignment="1">
      <alignment horizontal="center" vertical="center" shrinkToFit="1"/>
    </xf>
    <xf numFmtId="177" fontId="4" fillId="0" borderId="79" xfId="1" applyNumberFormat="1" applyFont="1" applyFill="1" applyBorder="1" applyAlignment="1">
      <alignment horizontal="center" vertical="center" shrinkToFit="1"/>
    </xf>
    <xf numFmtId="177" fontId="4" fillId="0" borderId="135" xfId="1" applyNumberFormat="1" applyFont="1" applyFill="1" applyBorder="1" applyAlignment="1">
      <alignment horizontal="center" vertical="center" shrinkToFit="1"/>
    </xf>
    <xf numFmtId="177" fontId="4" fillId="0" borderId="0" xfId="1" applyNumberFormat="1" applyFont="1" applyFill="1" applyBorder="1" applyAlignment="1">
      <alignment horizontal="center" vertical="center" shrinkToFit="1"/>
    </xf>
    <xf numFmtId="177" fontId="4" fillId="0" borderId="113" xfId="1" applyNumberFormat="1" applyFont="1" applyFill="1" applyBorder="1" applyAlignment="1">
      <alignment horizontal="center" vertical="center" shrinkToFit="1"/>
    </xf>
    <xf numFmtId="177" fontId="4" fillId="0" borderId="80" xfId="1" applyNumberFormat="1" applyFont="1" applyFill="1" applyBorder="1" applyAlignment="1">
      <alignment horizontal="center" vertical="center" shrinkToFit="1"/>
    </xf>
    <xf numFmtId="177" fontId="4" fillId="0" borderId="37" xfId="1" applyNumberFormat="1" applyFont="1" applyFill="1" applyBorder="1" applyAlignment="1">
      <alignment horizontal="center" vertical="center" shrinkToFit="1"/>
    </xf>
    <xf numFmtId="177" fontId="4" fillId="0" borderId="81" xfId="1" applyNumberFormat="1" applyFont="1" applyFill="1" applyBorder="1" applyAlignment="1">
      <alignment horizontal="center" vertical="center" shrinkToFit="1"/>
    </xf>
    <xf numFmtId="0" fontId="15" fillId="0" borderId="111" xfId="0" applyFont="1" applyBorder="1" applyAlignment="1">
      <alignment horizontal="center" vertical="center"/>
    </xf>
    <xf numFmtId="0" fontId="15" fillId="0" borderId="3" xfId="0" applyFont="1" applyBorder="1" applyAlignment="1">
      <alignment horizontal="center" vertical="center"/>
    </xf>
    <xf numFmtId="0" fontId="15" fillId="0" borderId="130" xfId="0" applyFont="1" applyBorder="1" applyAlignment="1">
      <alignment horizontal="center" vertical="center"/>
    </xf>
    <xf numFmtId="0" fontId="15" fillId="0" borderId="136" xfId="0" applyFont="1" applyBorder="1" applyAlignment="1">
      <alignment horizontal="center" vertical="center"/>
    </xf>
    <xf numFmtId="0" fontId="15" fillId="0" borderId="125" xfId="0" applyFont="1" applyBorder="1" applyAlignment="1">
      <alignment horizontal="center" vertical="center"/>
    </xf>
    <xf numFmtId="0" fontId="15" fillId="0" borderId="137" xfId="0" applyFont="1" applyBorder="1" applyAlignment="1">
      <alignment horizontal="center" vertical="center"/>
    </xf>
    <xf numFmtId="0" fontId="15" fillId="0" borderId="91" xfId="0" applyFont="1" applyBorder="1" applyAlignment="1">
      <alignment horizontal="center" vertical="center"/>
    </xf>
    <xf numFmtId="0" fontId="15" fillId="0" borderId="92" xfId="0" applyFont="1" applyBorder="1" applyAlignment="1">
      <alignment horizontal="center" vertical="center"/>
    </xf>
    <xf numFmtId="0" fontId="15" fillId="0" borderId="138"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71" xfId="0" applyFont="1" applyBorder="1" applyAlignment="1">
      <alignment horizontal="center" vertical="center"/>
    </xf>
    <xf numFmtId="38" fontId="52" fillId="0" borderId="36" xfId="0" applyNumberFormat="1" applyFont="1" applyBorder="1" applyAlignment="1">
      <alignment horizontal="right" vertical="center" indent="2"/>
    </xf>
    <xf numFmtId="38" fontId="52" fillId="0" borderId="139" xfId="0" applyNumberFormat="1" applyFont="1" applyBorder="1" applyAlignment="1">
      <alignment horizontal="right" vertical="center" indent="2"/>
    </xf>
    <xf numFmtId="177" fontId="4" fillId="0" borderId="31" xfId="1" applyNumberFormat="1" applyFont="1" applyFill="1" applyBorder="1" applyAlignment="1">
      <alignment horizontal="center" vertical="center" shrinkToFit="1"/>
    </xf>
    <xf numFmtId="177" fontId="4" fillId="0" borderId="36" xfId="1" applyNumberFormat="1" applyFont="1" applyFill="1" applyBorder="1" applyAlignment="1">
      <alignment horizontal="center" vertical="center" shrinkToFit="1"/>
    </xf>
    <xf numFmtId="177" fontId="4" fillId="0" borderId="116" xfId="1" applyNumberFormat="1" applyFont="1" applyFill="1" applyBorder="1" applyAlignment="1">
      <alignment horizontal="center" vertical="center" shrinkToFit="1"/>
    </xf>
    <xf numFmtId="177" fontId="4" fillId="0" borderId="19" xfId="1" applyNumberFormat="1" applyFont="1" applyFill="1" applyBorder="1" applyAlignment="1">
      <alignment horizontal="center" vertical="center" shrinkToFit="1"/>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95" xfId="0" applyFont="1" applyBorder="1" applyAlignment="1">
      <alignment horizontal="center" vertical="center"/>
    </xf>
    <xf numFmtId="0" fontId="4" fillId="0" borderId="105" xfId="0" applyFont="1" applyBorder="1" applyAlignment="1">
      <alignment horizontal="center" vertical="center"/>
    </xf>
    <xf numFmtId="0" fontId="4" fillId="0" borderId="135" xfId="0" applyFont="1" applyBorder="1" applyAlignment="1">
      <alignment horizontal="center" vertical="center"/>
    </xf>
    <xf numFmtId="0" fontId="4" fillId="0" borderId="80" xfId="0" applyFont="1" applyBorder="1" applyAlignment="1">
      <alignment horizontal="center" vertical="center"/>
    </xf>
    <xf numFmtId="0" fontId="4" fillId="0" borderId="37"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127" xfId="0" applyFont="1" applyBorder="1" applyAlignment="1">
      <alignment horizontal="center" vertical="center"/>
    </xf>
    <xf numFmtId="0" fontId="4" fillId="0" borderId="15" xfId="0" applyFont="1" applyBorder="1" applyAlignment="1">
      <alignment horizontal="center" vertical="center"/>
    </xf>
    <xf numFmtId="0" fontId="4" fillId="0" borderId="49" xfId="0" applyFont="1" applyBorder="1" applyAlignment="1">
      <alignment horizontal="center" vertical="center"/>
    </xf>
    <xf numFmtId="0" fontId="4" fillId="0" borderId="128" xfId="0" applyFont="1" applyBorder="1" applyAlignment="1">
      <alignment horizontal="center" vertical="center"/>
    </xf>
    <xf numFmtId="0" fontId="6" fillId="0" borderId="87" xfId="0" applyFont="1" applyBorder="1" applyAlignment="1">
      <alignment horizontal="center" vertical="center"/>
    </xf>
    <xf numFmtId="179" fontId="44" fillId="0" borderId="19" xfId="1" applyNumberFormat="1" applyFont="1" applyBorder="1" applyAlignment="1">
      <alignment horizontal="right" vertical="center" indent="1"/>
    </xf>
    <xf numFmtId="0" fontId="42" fillId="0" borderId="36" xfId="0" applyFont="1" applyBorder="1" applyAlignment="1">
      <alignment horizontal="center" vertical="center"/>
    </xf>
    <xf numFmtId="0" fontId="19" fillId="0" borderId="140" xfId="0" applyFont="1" applyBorder="1" applyAlignment="1">
      <alignment horizontal="center" vertical="center"/>
    </xf>
    <xf numFmtId="0" fontId="16" fillId="0" borderId="119" xfId="0" applyFont="1" applyFill="1" applyBorder="1" applyAlignment="1">
      <alignment horizontal="center" vertical="center"/>
    </xf>
    <xf numFmtId="0" fontId="6" fillId="0" borderId="19"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133" xfId="0" applyFont="1" applyBorder="1" applyAlignment="1">
      <alignment horizontal="center" vertical="center"/>
    </xf>
    <xf numFmtId="0" fontId="4" fillId="0" borderId="93" xfId="0" applyFont="1" applyBorder="1" applyAlignment="1">
      <alignment horizontal="center" vertical="center"/>
    </xf>
    <xf numFmtId="0" fontId="4" fillId="0" borderId="115" xfId="0" applyFont="1" applyBorder="1" applyAlignment="1">
      <alignment horizontal="center" vertical="center"/>
    </xf>
    <xf numFmtId="0" fontId="22" fillId="0" borderId="2"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2" xfId="0" applyFont="1" applyFill="1" applyBorder="1" applyAlignment="1">
      <alignment horizontal="left" vertical="center"/>
    </xf>
    <xf numFmtId="0" fontId="22" fillId="0" borderId="0" xfId="0" applyFont="1" applyFill="1" applyBorder="1" applyAlignment="1">
      <alignment horizontal="left" vertical="center"/>
    </xf>
    <xf numFmtId="0" fontId="22" fillId="0" borderId="71" xfId="0" applyFont="1" applyFill="1" applyBorder="1" applyAlignment="1">
      <alignment horizontal="left" vertical="center"/>
    </xf>
    <xf numFmtId="3" fontId="15" fillId="0" borderId="19" xfId="1" applyNumberFormat="1" applyFont="1" applyFill="1" applyBorder="1" applyAlignment="1">
      <alignment horizontal="right" vertical="center"/>
    </xf>
    <xf numFmtId="3" fontId="52" fillId="0" borderId="19" xfId="1" applyNumberFormat="1" applyFont="1" applyFill="1" applyBorder="1" applyAlignment="1">
      <alignment horizontal="right"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left" vertical="center"/>
    </xf>
    <xf numFmtId="3" fontId="15" fillId="0" borderId="19" xfId="0" applyNumberFormat="1" applyFont="1" applyFill="1" applyBorder="1" applyAlignment="1">
      <alignment vertical="center"/>
    </xf>
    <xf numFmtId="176" fontId="13" fillId="0" borderId="22" xfId="0" applyNumberFormat="1" applyFont="1" applyFill="1" applyBorder="1" applyAlignment="1">
      <alignment horizontal="center" vertical="center"/>
    </xf>
    <xf numFmtId="0" fontId="4" fillId="0" borderId="63" xfId="0" applyFont="1" applyBorder="1" applyAlignment="1">
      <alignment vertical="center"/>
    </xf>
    <xf numFmtId="0" fontId="4" fillId="0" borderId="51" xfId="0" applyFont="1" applyBorder="1" applyAlignment="1">
      <alignment vertical="center"/>
    </xf>
    <xf numFmtId="38" fontId="44" fillId="0" borderId="19" xfId="0" applyNumberFormat="1" applyFont="1" applyBorder="1" applyAlignment="1">
      <alignment horizontal="right" vertical="center" indent="2"/>
    </xf>
    <xf numFmtId="38" fontId="44" fillId="0" borderId="88" xfId="0" applyNumberFormat="1" applyFont="1" applyBorder="1" applyAlignment="1">
      <alignment horizontal="right" vertical="center" indent="2"/>
    </xf>
    <xf numFmtId="3" fontId="44" fillId="0" borderId="36" xfId="0" applyNumberFormat="1" applyFont="1" applyBorder="1" applyAlignment="1">
      <alignment horizontal="right" vertical="center" indent="2"/>
    </xf>
    <xf numFmtId="3" fontId="44" fillId="0" borderId="139" xfId="0" applyNumberFormat="1" applyFont="1" applyBorder="1" applyAlignment="1">
      <alignment horizontal="right" vertical="center" indent="2"/>
    </xf>
    <xf numFmtId="177" fontId="44" fillId="0" borderId="126" xfId="1" applyNumberFormat="1" applyFont="1" applyFill="1" applyBorder="1" applyAlignment="1">
      <alignment horizontal="center" vertical="center" shrinkToFit="1"/>
    </xf>
    <xf numFmtId="177" fontId="44" fillId="0" borderId="95" xfId="1" applyNumberFormat="1" applyFont="1" applyFill="1" applyBorder="1" applyAlignment="1">
      <alignment horizontal="center" vertical="center" shrinkToFit="1"/>
    </xf>
    <xf numFmtId="177" fontId="44" fillId="0" borderId="105" xfId="1" applyNumberFormat="1" applyFont="1" applyFill="1" applyBorder="1" applyAlignment="1">
      <alignment horizontal="center" vertical="center" shrinkToFit="1"/>
    </xf>
    <xf numFmtId="177" fontId="44" fillId="0" borderId="126" xfId="1" applyNumberFormat="1" applyFont="1" applyFill="1" applyBorder="1" applyAlignment="1">
      <alignment horizontal="right" vertical="center" indent="1" shrinkToFit="1"/>
    </xf>
    <xf numFmtId="177" fontId="44" fillId="0" borderId="95" xfId="1" applyNumberFormat="1" applyFont="1" applyFill="1" applyBorder="1" applyAlignment="1">
      <alignment horizontal="right" vertical="center" indent="1" shrinkToFit="1"/>
    </xf>
    <xf numFmtId="177" fontId="44" fillId="0" borderId="105" xfId="1" applyNumberFormat="1" applyFont="1" applyFill="1" applyBorder="1" applyAlignment="1">
      <alignment horizontal="right" vertical="center" indent="1" shrinkToFit="1"/>
    </xf>
    <xf numFmtId="0" fontId="19" fillId="0" borderId="143" xfId="0" applyFont="1" applyBorder="1" applyAlignment="1">
      <alignment horizontal="center" vertical="center"/>
    </xf>
    <xf numFmtId="0" fontId="44" fillId="0" borderId="70" xfId="0" applyFont="1" applyFill="1" applyBorder="1" applyAlignment="1">
      <alignment horizontal="left" vertical="center" indent="1"/>
    </xf>
    <xf numFmtId="0" fontId="44" fillId="0" borderId="0" xfId="0" applyFont="1" applyFill="1" applyBorder="1" applyAlignment="1">
      <alignment horizontal="left" vertical="center" indent="1"/>
    </xf>
    <xf numFmtId="0" fontId="44" fillId="0" borderId="113" xfId="0" applyFont="1" applyFill="1" applyBorder="1" applyAlignment="1">
      <alignment horizontal="left" vertical="center" indent="1"/>
    </xf>
    <xf numFmtId="0" fontId="44" fillId="0" borderId="84" xfId="0" applyFont="1" applyFill="1" applyBorder="1" applyAlignment="1">
      <alignment horizontal="left" vertical="center" indent="1"/>
    </xf>
    <xf numFmtId="0" fontId="44" fillId="0" borderId="37" xfId="0" applyFont="1" applyFill="1" applyBorder="1" applyAlignment="1">
      <alignment horizontal="left" vertical="center" indent="1"/>
    </xf>
    <xf numFmtId="0" fontId="44" fillId="0" borderId="81" xfId="0" applyFont="1" applyFill="1" applyBorder="1" applyAlignment="1">
      <alignment horizontal="left" vertical="center" indent="1"/>
    </xf>
    <xf numFmtId="0" fontId="5" fillId="0" borderId="41" xfId="0" applyFont="1" applyFill="1" applyBorder="1" applyAlignment="1">
      <alignment horizontal="distributed" vertical="center"/>
    </xf>
    <xf numFmtId="0" fontId="5" fillId="0" borderId="85" xfId="0" applyFont="1" applyFill="1" applyBorder="1" applyAlignment="1">
      <alignment horizontal="distributed" vertical="center"/>
    </xf>
    <xf numFmtId="0" fontId="5" fillId="0" borderId="70" xfId="0" applyFont="1" applyFill="1" applyBorder="1" applyAlignment="1">
      <alignment horizontal="distributed" vertical="center"/>
    </xf>
    <xf numFmtId="0" fontId="42" fillId="0" borderId="2"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13" xfId="0" applyFont="1" applyFill="1" applyBorder="1" applyAlignment="1">
      <alignment horizontal="center" vertical="center"/>
    </xf>
    <xf numFmtId="0" fontId="42" fillId="0" borderId="112" xfId="0" applyFont="1" applyFill="1" applyBorder="1" applyAlignment="1">
      <alignment horizontal="center" vertical="center"/>
    </xf>
    <xf numFmtId="0" fontId="42" fillId="0" borderId="76" xfId="0" applyFont="1" applyFill="1" applyBorder="1" applyAlignment="1">
      <alignment horizontal="center" vertical="center"/>
    </xf>
    <xf numFmtId="0" fontId="42" fillId="0" borderId="114"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144"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110" xfId="0" applyFont="1" applyFill="1" applyBorder="1" applyAlignment="1">
      <alignment horizontal="center" vertical="center"/>
    </xf>
    <xf numFmtId="0" fontId="50" fillId="0" borderId="82" xfId="0" applyFont="1" applyFill="1" applyBorder="1" applyAlignment="1">
      <alignment horizontal="center" vertical="center"/>
    </xf>
    <xf numFmtId="0" fontId="50" fillId="0" borderId="83" xfId="0" applyFont="1" applyFill="1" applyBorder="1" applyAlignment="1">
      <alignment horizontal="center" vertical="center"/>
    </xf>
    <xf numFmtId="0" fontId="50" fillId="0" borderId="79" xfId="0" applyFont="1" applyFill="1" applyBorder="1" applyAlignment="1">
      <alignment horizontal="center" vertical="center"/>
    </xf>
    <xf numFmtId="0" fontId="50" fillId="0" borderId="75" xfId="0" applyFont="1" applyFill="1" applyBorder="1" applyAlignment="1">
      <alignment horizontal="center" vertical="center"/>
    </xf>
    <xf numFmtId="0" fontId="50" fillId="0" borderId="76" xfId="0" applyFont="1" applyFill="1" applyBorder="1" applyAlignment="1">
      <alignment horizontal="center" vertical="center"/>
    </xf>
    <xf numFmtId="0" fontId="50" fillId="0" borderId="114" xfId="0" applyFont="1" applyFill="1" applyBorder="1" applyAlignment="1">
      <alignment horizontal="center" vertical="center"/>
    </xf>
    <xf numFmtId="0" fontId="5" fillId="0" borderId="105" xfId="0" applyFont="1" applyBorder="1" applyAlignment="1">
      <alignment horizontal="center" vertical="center"/>
    </xf>
    <xf numFmtId="0" fontId="5" fillId="0" borderId="36" xfId="0" applyFont="1" applyBorder="1" applyAlignment="1">
      <alignment horizontal="center" vertical="center"/>
    </xf>
    <xf numFmtId="0" fontId="4" fillId="0" borderId="134" xfId="0" applyFont="1" applyBorder="1" applyAlignment="1">
      <alignment horizontal="center" vertical="center"/>
    </xf>
    <xf numFmtId="0" fontId="4" fillId="0" borderId="141" xfId="0" applyFont="1" applyBorder="1" applyAlignment="1">
      <alignment horizontal="center" vertical="center"/>
    </xf>
    <xf numFmtId="0" fontId="5" fillId="0" borderId="126" xfId="0" applyFont="1" applyBorder="1" applyAlignment="1">
      <alignment horizontal="center" vertical="center"/>
    </xf>
    <xf numFmtId="0" fontId="5" fillId="0" borderId="95" xfId="0" applyFont="1" applyBorder="1" applyAlignment="1">
      <alignment horizontal="center" vertical="center"/>
    </xf>
    <xf numFmtId="0" fontId="3" fillId="0" borderId="0" xfId="0" applyFont="1" applyAlignment="1">
      <alignment horizontal="center" vertical="center"/>
    </xf>
    <xf numFmtId="0" fontId="18" fillId="0" borderId="111" xfId="0" applyFont="1" applyBorder="1" applyAlignment="1">
      <alignment horizontal="center" vertical="center"/>
    </xf>
    <xf numFmtId="0" fontId="18" fillId="0" borderId="3" xfId="0" applyFont="1" applyBorder="1" applyAlignment="1">
      <alignment horizontal="center" vertical="center"/>
    </xf>
    <xf numFmtId="0" fontId="18" fillId="0" borderId="136" xfId="0" applyFont="1" applyBorder="1" applyAlignment="1">
      <alignment horizontal="center" vertical="center"/>
    </xf>
    <xf numFmtId="0" fontId="18" fillId="0" borderId="125" xfId="0" applyFont="1" applyBorder="1" applyAlignment="1">
      <alignment horizontal="center" vertical="center"/>
    </xf>
    <xf numFmtId="0" fontId="5" fillId="0" borderId="84" xfId="0" applyFont="1" applyFill="1" applyBorder="1" applyAlignment="1">
      <alignment horizontal="distributed" vertical="center"/>
    </xf>
    <xf numFmtId="0" fontId="5" fillId="0" borderId="115" xfId="0" applyFont="1" applyFill="1" applyBorder="1" applyAlignment="1">
      <alignment horizontal="distributed" vertical="center"/>
    </xf>
    <xf numFmtId="0" fontId="6" fillId="0" borderId="0" xfId="0" applyFont="1" applyAlignment="1">
      <alignment horizontal="center" vertical="center"/>
    </xf>
    <xf numFmtId="0" fontId="7" fillId="0" borderId="142" xfId="0" applyFont="1" applyBorder="1" applyAlignment="1">
      <alignment horizontal="center" vertical="center" textRotation="255"/>
    </xf>
    <xf numFmtId="0" fontId="7" fillId="0" borderId="124"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42" xfId="0" applyFont="1" applyBorder="1" applyAlignment="1">
      <alignment horizontal="center" vertical="center" textRotation="255"/>
    </xf>
    <xf numFmtId="0" fontId="7" fillId="0" borderId="75" xfId="0" applyFont="1" applyBorder="1" applyAlignment="1">
      <alignment horizontal="center" vertical="center" textRotation="255"/>
    </xf>
    <xf numFmtId="0" fontId="7" fillId="0" borderId="110" xfId="0" applyFont="1" applyBorder="1" applyAlignment="1">
      <alignment horizontal="center" vertical="center" textRotation="255"/>
    </xf>
    <xf numFmtId="0" fontId="7" fillId="0" borderId="111" xfId="0" applyFont="1" applyBorder="1" applyAlignment="1">
      <alignment horizontal="center" vertical="center" textRotation="255"/>
    </xf>
    <xf numFmtId="0" fontId="7" fillId="0" borderId="112" xfId="0" applyFont="1" applyBorder="1" applyAlignment="1">
      <alignment horizontal="center" vertical="center" textRotation="255"/>
    </xf>
    <xf numFmtId="0" fontId="5" fillId="0" borderId="8" xfId="0" applyFont="1" applyBorder="1" applyAlignment="1">
      <alignment horizontal="center" vertical="center"/>
    </xf>
    <xf numFmtId="3" fontId="44" fillId="0" borderId="19" xfId="0" applyNumberFormat="1" applyFont="1" applyBorder="1" applyAlignment="1">
      <alignment horizontal="right" vertical="center" indent="2"/>
    </xf>
    <xf numFmtId="3" fontId="44" fillId="0" borderId="88" xfId="0" applyNumberFormat="1" applyFont="1" applyBorder="1" applyAlignment="1">
      <alignment horizontal="right" vertical="center" indent="2"/>
    </xf>
    <xf numFmtId="0" fontId="7" fillId="0" borderId="3" xfId="0" applyFont="1" applyBorder="1" applyAlignment="1">
      <alignment horizontal="center" vertical="center" textRotation="255"/>
    </xf>
    <xf numFmtId="0" fontId="7" fillId="0" borderId="76" xfId="0" applyFont="1" applyBorder="1" applyAlignment="1">
      <alignment horizontal="center" vertical="center" textRotation="255"/>
    </xf>
    <xf numFmtId="0" fontId="26" fillId="0" borderId="111" xfId="0" applyFont="1" applyBorder="1" applyAlignment="1">
      <alignment horizontal="center" vertical="center" textRotation="255" wrapText="1" shrinkToFit="1"/>
    </xf>
    <xf numFmtId="0" fontId="26" fillId="0" borderId="130" xfId="0" applyFont="1" applyBorder="1" applyAlignment="1">
      <alignment horizontal="center" vertical="center" textRotation="255" wrapText="1" shrinkToFit="1"/>
    </xf>
    <xf numFmtId="0" fontId="26" fillId="0" borderId="112" xfId="0" applyFont="1" applyBorder="1" applyAlignment="1">
      <alignment horizontal="center" vertical="center" textRotation="255" wrapText="1" shrinkToFit="1"/>
    </xf>
    <xf numFmtId="0" fontId="26" fillId="0" borderId="77" xfId="0" applyFont="1" applyBorder="1" applyAlignment="1">
      <alignment horizontal="center" vertical="center" textRotation="255" wrapText="1" shrinkToFit="1"/>
    </xf>
    <xf numFmtId="0" fontId="7" fillId="0" borderId="0" xfId="0" applyFont="1" applyFill="1" applyBorder="1" applyAlignment="1">
      <alignment horizontal="left" vertical="center"/>
    </xf>
    <xf numFmtId="0" fontId="7" fillId="0" borderId="3" xfId="0" applyFont="1" applyFill="1" applyBorder="1" applyAlignment="1">
      <alignment horizontal="left" vertical="center"/>
    </xf>
    <xf numFmtId="0" fontId="7" fillId="0" borderId="130" xfId="0" applyFont="1" applyFill="1" applyBorder="1" applyAlignment="1">
      <alignment horizontal="left" vertical="center"/>
    </xf>
    <xf numFmtId="0" fontId="44" fillId="0" borderId="2" xfId="0" applyFont="1" applyFill="1" applyBorder="1" applyAlignment="1">
      <alignment horizontal="center" vertical="center"/>
    </xf>
    <xf numFmtId="0" fontId="44" fillId="0" borderId="71" xfId="0" applyFont="1" applyFill="1" applyBorder="1" applyAlignment="1">
      <alignment horizontal="center" vertical="center"/>
    </xf>
    <xf numFmtId="0" fontId="4" fillId="0" borderId="81" xfId="0" applyFont="1" applyBorder="1" applyAlignment="1">
      <alignment horizontal="center" vertical="center"/>
    </xf>
    <xf numFmtId="0" fontId="6" fillId="0" borderId="93" xfId="0" applyFont="1" applyFill="1" applyBorder="1" applyAlignment="1">
      <alignment horizontal="left" vertical="center"/>
    </xf>
    <xf numFmtId="0" fontId="6" fillId="0" borderId="37" xfId="0" applyFont="1" applyFill="1" applyBorder="1" applyAlignment="1">
      <alignment horizontal="left" vertical="center"/>
    </xf>
    <xf numFmtId="0" fontId="6" fillId="0" borderId="118" xfId="0" applyFont="1" applyFill="1" applyBorder="1" applyAlignment="1">
      <alignment horizontal="left" vertical="center"/>
    </xf>
    <xf numFmtId="0" fontId="42" fillId="0" borderId="19" xfId="0" applyFont="1" applyBorder="1" applyAlignment="1">
      <alignment horizontal="center" vertical="center"/>
    </xf>
    <xf numFmtId="177" fontId="4" fillId="0" borderId="30" xfId="1" applyNumberFormat="1" applyFont="1" applyFill="1" applyBorder="1" applyAlignment="1">
      <alignment horizontal="center" vertical="center" shrinkToFit="1"/>
    </xf>
    <xf numFmtId="177" fontId="4" fillId="0" borderId="20" xfId="1" applyNumberFormat="1" applyFont="1" applyFill="1" applyBorder="1" applyAlignment="1">
      <alignment horizontal="center" vertical="center" shrinkToFit="1"/>
    </xf>
    <xf numFmtId="177" fontId="4" fillId="0" borderId="127" xfId="1" applyNumberFormat="1" applyFont="1" applyFill="1" applyBorder="1" applyAlignment="1">
      <alignment horizontal="center" vertical="center" shrinkToFit="1"/>
    </xf>
    <xf numFmtId="177" fontId="4" fillId="0" borderId="30" xfId="1" applyNumberFormat="1" applyFont="1" applyFill="1" applyBorder="1" applyAlignment="1">
      <alignment horizontal="right" vertical="center" indent="1" shrinkToFit="1"/>
    </xf>
    <xf numFmtId="177" fontId="4" fillId="0" borderId="20" xfId="1" applyNumberFormat="1" applyFont="1" applyFill="1" applyBorder="1" applyAlignment="1">
      <alignment horizontal="right" vertical="center" indent="1" shrinkToFit="1"/>
    </xf>
    <xf numFmtId="177" fontId="4" fillId="0" borderId="127" xfId="1" applyNumberFormat="1" applyFont="1" applyFill="1" applyBorder="1" applyAlignment="1">
      <alignment horizontal="right" vertical="center" indent="1" shrinkToFit="1"/>
    </xf>
    <xf numFmtId="3" fontId="4" fillId="0" borderId="19" xfId="1" applyNumberFormat="1" applyFont="1" applyBorder="1" applyAlignment="1">
      <alignment horizontal="right" vertical="center" indent="1"/>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4" fillId="0" borderId="111" xfId="0" applyFont="1" applyBorder="1" applyAlignment="1">
      <alignment horizontal="center" vertical="center"/>
    </xf>
    <xf numFmtId="0" fontId="14" fillId="0" borderId="42" xfId="0" applyFont="1" applyBorder="1" applyAlignment="1">
      <alignment horizontal="center" vertical="center"/>
    </xf>
    <xf numFmtId="0" fontId="14" fillId="0" borderId="136" xfId="0" applyFont="1" applyBorder="1" applyAlignment="1">
      <alignment horizontal="center" vertical="center"/>
    </xf>
    <xf numFmtId="0" fontId="14" fillId="0" borderId="145" xfId="0" applyFont="1" applyBorder="1" applyAlignment="1">
      <alignment horizontal="center" vertical="center"/>
    </xf>
    <xf numFmtId="0" fontId="14" fillId="0" borderId="91" xfId="0" applyFont="1" applyBorder="1" applyAlignment="1">
      <alignment horizontal="center" vertical="center"/>
    </xf>
    <xf numFmtId="0" fontId="14" fillId="0" borderId="133" xfId="0" applyFont="1" applyBorder="1" applyAlignment="1">
      <alignment horizontal="center" vertical="center"/>
    </xf>
    <xf numFmtId="0" fontId="14" fillId="0" borderId="2" xfId="0" applyFont="1" applyBorder="1" applyAlignment="1">
      <alignment horizontal="center" vertical="center"/>
    </xf>
    <xf numFmtId="0" fontId="14" fillId="0" borderId="85" xfId="0" applyFont="1" applyBorder="1" applyAlignment="1">
      <alignment horizontal="center" vertical="center"/>
    </xf>
    <xf numFmtId="3" fontId="4" fillId="0" borderId="134" xfId="1" applyNumberFormat="1" applyFont="1" applyBorder="1" applyAlignment="1">
      <alignment horizontal="right" vertical="center" indent="1"/>
    </xf>
    <xf numFmtId="177" fontId="4" fillId="0" borderId="91" xfId="1" applyNumberFormat="1" applyFont="1" applyFill="1" applyBorder="1" applyAlignment="1">
      <alignment horizontal="center" vertical="center" shrinkToFit="1"/>
    </xf>
    <xf numFmtId="177" fontId="4" fillId="0" borderId="92" xfId="1" applyNumberFormat="1" applyFont="1" applyFill="1" applyBorder="1" applyAlignment="1">
      <alignment horizontal="center" vertical="center" shrinkToFit="1"/>
    </xf>
    <xf numFmtId="177" fontId="4" fillId="0" borderId="133" xfId="1" applyNumberFormat="1" applyFont="1" applyFill="1" applyBorder="1" applyAlignment="1">
      <alignment horizontal="center" vertical="center" shrinkToFit="1"/>
    </xf>
    <xf numFmtId="177" fontId="4" fillId="0" borderId="91" xfId="1" applyNumberFormat="1" applyFont="1" applyFill="1" applyBorder="1" applyAlignment="1">
      <alignment horizontal="right" vertical="center" indent="1" shrinkToFit="1"/>
    </xf>
    <xf numFmtId="177" fontId="4" fillId="0" borderId="92" xfId="1" applyNumberFormat="1" applyFont="1" applyFill="1" applyBorder="1" applyAlignment="1">
      <alignment horizontal="right" vertical="center" indent="1" shrinkToFit="1"/>
    </xf>
    <xf numFmtId="177" fontId="4" fillId="0" borderId="133" xfId="1" applyNumberFormat="1" applyFont="1" applyFill="1" applyBorder="1" applyAlignment="1">
      <alignment horizontal="right" vertical="center" indent="1" shrinkToFit="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71" xfId="0" applyFont="1" applyFill="1" applyBorder="1" applyAlignment="1">
      <alignment horizontal="left" vertical="center"/>
    </xf>
    <xf numFmtId="3" fontId="4" fillId="0" borderId="19" xfId="0" applyNumberFormat="1" applyFont="1" applyBorder="1" applyAlignment="1">
      <alignment horizontal="right" vertical="center" indent="2"/>
    </xf>
    <xf numFmtId="3" fontId="4" fillId="0" borderId="88" xfId="0" applyNumberFormat="1" applyFont="1" applyBorder="1" applyAlignment="1">
      <alignment horizontal="right" vertical="center" indent="2"/>
    </xf>
    <xf numFmtId="179" fontId="4" fillId="0" borderId="36" xfId="1" applyNumberFormat="1" applyFont="1" applyBorder="1" applyAlignment="1">
      <alignment vertical="center"/>
    </xf>
    <xf numFmtId="177" fontId="4" fillId="0" borderId="126" xfId="1" applyNumberFormat="1" applyFont="1" applyFill="1" applyBorder="1" applyAlignment="1">
      <alignment horizontal="center" vertical="center" shrinkToFit="1"/>
    </xf>
    <xf numFmtId="177" fontId="4" fillId="0" borderId="95" xfId="1" applyNumberFormat="1" applyFont="1" applyFill="1" applyBorder="1" applyAlignment="1">
      <alignment horizontal="center" vertical="center" shrinkToFit="1"/>
    </xf>
    <xf numFmtId="177" fontId="4" fillId="0" borderId="105" xfId="1" applyNumberFormat="1" applyFont="1" applyFill="1" applyBorder="1" applyAlignment="1">
      <alignment horizontal="center" vertical="center" shrinkToFit="1"/>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114" xfId="0" applyFont="1" applyFill="1" applyBorder="1" applyAlignment="1">
      <alignment horizontal="center" vertical="center"/>
    </xf>
    <xf numFmtId="0" fontId="6" fillId="0" borderId="36" xfId="0" applyFont="1" applyBorder="1" applyAlignment="1">
      <alignment horizontal="center" vertical="center"/>
    </xf>
    <xf numFmtId="179" fontId="4" fillId="0" borderId="19" xfId="1" applyNumberFormat="1" applyFont="1" applyBorder="1" applyAlignment="1">
      <alignment vertical="center"/>
    </xf>
    <xf numFmtId="176" fontId="13" fillId="0" borderId="63" xfId="0" applyNumberFormat="1" applyFont="1" applyFill="1" applyBorder="1" applyAlignment="1">
      <alignment horizontal="center" vertical="center"/>
    </xf>
    <xf numFmtId="176" fontId="13" fillId="0" borderId="51" xfId="0" applyNumberFormat="1" applyFont="1" applyFill="1" applyBorder="1" applyAlignment="1">
      <alignment horizontal="center" vertical="center"/>
    </xf>
    <xf numFmtId="0" fontId="6" fillId="0" borderId="37" xfId="0" applyFont="1" applyBorder="1" applyAlignment="1">
      <alignment horizontal="center" vertical="center"/>
    </xf>
    <xf numFmtId="0" fontId="7" fillId="0" borderId="111" xfId="0" applyFont="1" applyBorder="1" applyAlignment="1">
      <alignment horizontal="center" vertical="center" textRotation="255" wrapText="1" shrinkToFit="1"/>
    </xf>
    <xf numFmtId="0" fontId="7" fillId="0" borderId="130" xfId="0" applyFont="1" applyBorder="1" applyAlignment="1">
      <alignment horizontal="center" vertical="center" textRotation="255" wrapText="1" shrinkToFit="1"/>
    </xf>
    <xf numFmtId="0" fontId="7" fillId="0" borderId="112" xfId="0" applyFont="1" applyBorder="1" applyAlignment="1">
      <alignment horizontal="center" vertical="center" textRotation="255" wrapText="1" shrinkToFit="1"/>
    </xf>
    <xf numFmtId="0" fontId="7" fillId="0" borderId="77" xfId="0" applyFont="1" applyBorder="1" applyAlignment="1">
      <alignment horizontal="center" vertical="center" textRotation="255" wrapText="1" shrinkToFit="1"/>
    </xf>
    <xf numFmtId="0" fontId="5" fillId="0" borderId="135" xfId="0" applyFont="1" applyBorder="1" applyAlignment="1">
      <alignment horizontal="center" vertical="center"/>
    </xf>
    <xf numFmtId="0" fontId="5" fillId="0" borderId="0" xfId="0" applyFont="1" applyBorder="1" applyAlignment="1">
      <alignment horizontal="center" vertical="center"/>
    </xf>
    <xf numFmtId="0" fontId="5" fillId="0" borderId="80" xfId="0" applyFont="1" applyBorder="1" applyAlignment="1">
      <alignment horizontal="center" vertical="center"/>
    </xf>
    <xf numFmtId="0" fontId="5" fillId="0" borderId="37" xfId="0" applyFont="1" applyBorder="1" applyAlignment="1">
      <alignment horizontal="center" vertical="center"/>
    </xf>
    <xf numFmtId="179" fontId="4" fillId="0" borderId="134" xfId="1" applyNumberFormat="1" applyFont="1" applyBorder="1" applyAlignment="1">
      <alignment vertical="center"/>
    </xf>
    <xf numFmtId="0" fontId="3" fillId="0" borderId="7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13" xfId="0" applyFont="1" applyFill="1" applyBorder="1" applyAlignment="1">
      <alignment horizontal="left" vertical="center" indent="1"/>
    </xf>
    <xf numFmtId="0" fontId="3" fillId="0" borderId="84" xfId="0" applyFont="1" applyFill="1" applyBorder="1" applyAlignment="1">
      <alignment horizontal="left" vertical="center" indent="1"/>
    </xf>
    <xf numFmtId="0" fontId="3" fillId="0" borderId="37" xfId="0" applyFont="1" applyFill="1" applyBorder="1" applyAlignment="1">
      <alignment horizontal="left" vertical="center" indent="1"/>
    </xf>
    <xf numFmtId="0" fontId="3" fillId="0" borderId="81" xfId="0" applyFont="1" applyFill="1" applyBorder="1" applyAlignment="1">
      <alignment horizontal="left" vertical="center" indent="1"/>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3" xfId="0" applyFont="1" applyFill="1" applyBorder="1" applyAlignment="1">
      <alignment horizontal="center" vertical="center"/>
    </xf>
    <xf numFmtId="0" fontId="6" fillId="0" borderId="112"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114" xfId="0" applyFont="1" applyFill="1" applyBorder="1" applyAlignment="1">
      <alignment horizontal="center" vertical="center"/>
    </xf>
    <xf numFmtId="3" fontId="4" fillId="0" borderId="19" xfId="1" applyNumberFormat="1" applyFont="1" applyFill="1" applyBorder="1" applyAlignment="1">
      <alignment horizontal="right" vertical="center"/>
    </xf>
    <xf numFmtId="0" fontId="6" fillId="0" borderId="19" xfId="0" applyFont="1" applyFill="1" applyBorder="1" applyAlignment="1">
      <alignment horizontal="left" vertical="center"/>
    </xf>
    <xf numFmtId="3" fontId="8" fillId="0" borderId="19" xfId="1" applyNumberFormat="1" applyFont="1" applyFill="1" applyBorder="1" applyAlignment="1">
      <alignment horizontal="right" vertical="center"/>
    </xf>
    <xf numFmtId="3" fontId="4" fillId="0" borderId="19" xfId="0" applyNumberFormat="1" applyFont="1" applyFill="1" applyBorder="1" applyAlignment="1">
      <alignment vertical="center"/>
    </xf>
    <xf numFmtId="38" fontId="8" fillId="0" borderId="19" xfId="0" applyNumberFormat="1" applyFont="1" applyBorder="1" applyAlignment="1">
      <alignment horizontal="right" vertical="center" indent="1"/>
    </xf>
    <xf numFmtId="38" fontId="8" fillId="0" borderId="88" xfId="0" applyNumberFormat="1" applyFont="1" applyBorder="1" applyAlignment="1">
      <alignment horizontal="right" vertical="center" indent="1"/>
    </xf>
    <xf numFmtId="38" fontId="8" fillId="0" borderId="87" xfId="0" applyNumberFormat="1" applyFont="1" applyBorder="1" applyAlignment="1">
      <alignment horizontal="right" vertical="center" indent="1"/>
    </xf>
    <xf numFmtId="38" fontId="8" fillId="0" borderId="89" xfId="0" applyNumberFormat="1" applyFont="1" applyBorder="1" applyAlignment="1">
      <alignment horizontal="right" vertical="center" indent="1"/>
    </xf>
    <xf numFmtId="38" fontId="8" fillId="0" borderId="36" xfId="0" applyNumberFormat="1" applyFont="1" applyBorder="1" applyAlignment="1">
      <alignment horizontal="right" vertical="center" indent="1"/>
    </xf>
    <xf numFmtId="38" fontId="8" fillId="0" borderId="139" xfId="0" applyNumberFormat="1" applyFont="1" applyBorder="1" applyAlignment="1">
      <alignment horizontal="right" vertical="center" inden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28575</xdr:rowOff>
    </xdr:from>
    <xdr:to>
      <xdr:col>11</xdr:col>
      <xdr:colOff>295275</xdr:colOff>
      <xdr:row>41</xdr:row>
      <xdr:rowOff>266700</xdr:rowOff>
    </xdr:to>
    <xdr:sp macro="" textlink="">
      <xdr:nvSpPr>
        <xdr:cNvPr id="17453" name="AutoShape 1">
          <a:extLst>
            <a:ext uri="{FF2B5EF4-FFF2-40B4-BE49-F238E27FC236}">
              <a16:creationId xmlns:a16="http://schemas.microsoft.com/office/drawing/2014/main" id="{E7EC5F30-259B-4DF1-A84A-FB5836D9279E}"/>
            </a:ext>
          </a:extLst>
        </xdr:cNvPr>
        <xdr:cNvSpPr>
          <a:spLocks noChangeArrowheads="1"/>
        </xdr:cNvSpPr>
      </xdr:nvSpPr>
      <xdr:spPr bwMode="auto">
        <a:xfrm>
          <a:off x="95250" y="342900"/>
          <a:ext cx="7743825" cy="106203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638175</xdr:colOff>
      <xdr:row>21</xdr:row>
      <xdr:rowOff>76200</xdr:rowOff>
    </xdr:from>
    <xdr:to>
      <xdr:col>2</xdr:col>
      <xdr:colOff>819150</xdr:colOff>
      <xdr:row>21</xdr:row>
      <xdr:rowOff>257175</xdr:rowOff>
    </xdr:to>
    <xdr:sp macro="" textlink="">
      <xdr:nvSpPr>
        <xdr:cNvPr id="23763" name="円/楕円 1">
          <a:extLst>
            <a:ext uri="{FF2B5EF4-FFF2-40B4-BE49-F238E27FC236}">
              <a16:creationId xmlns:a16="http://schemas.microsoft.com/office/drawing/2014/main" id="{A89250AE-D904-4D2A-8A9C-BADBE0106F93}"/>
            </a:ext>
          </a:extLst>
        </xdr:cNvPr>
        <xdr:cNvSpPr>
          <a:spLocks noChangeArrowheads="1"/>
        </xdr:cNvSpPr>
      </xdr:nvSpPr>
      <xdr:spPr bwMode="auto">
        <a:xfrm>
          <a:off x="1924050" y="8829675"/>
          <a:ext cx="180975"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16</xdr:row>
      <xdr:rowOff>0</xdr:rowOff>
    </xdr:from>
    <xdr:to>
      <xdr:col>7</xdr:col>
      <xdr:colOff>333375</xdr:colOff>
      <xdr:row>17</xdr:row>
      <xdr:rowOff>190500</xdr:rowOff>
    </xdr:to>
    <xdr:sp macro="" textlink="">
      <xdr:nvSpPr>
        <xdr:cNvPr id="4" name="Text Box 6">
          <a:extLst>
            <a:ext uri="{FF2B5EF4-FFF2-40B4-BE49-F238E27FC236}">
              <a16:creationId xmlns:a16="http://schemas.microsoft.com/office/drawing/2014/main" id="{BC4E5081-CA11-477A-8BE0-31939534A05C}"/>
            </a:ext>
          </a:extLst>
        </xdr:cNvPr>
        <xdr:cNvSpPr txBox="1">
          <a:spLocks noChangeArrowheads="1"/>
        </xdr:cNvSpPr>
      </xdr:nvSpPr>
      <xdr:spPr bwMode="auto">
        <a:xfrm>
          <a:off x="3609975" y="6800850"/>
          <a:ext cx="1724025" cy="695325"/>
        </a:xfrm>
        <a:prstGeom prst="rect">
          <a:avLst/>
        </a:prstGeom>
        <a:solidFill>
          <a:srgbClr val="FFFFFF"/>
        </a:solidFill>
        <a:ln w="9525">
          <a:solidFill>
            <a:srgbClr val="FF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FF0000"/>
              </a:solidFill>
              <a:effectLst/>
              <a:uLnTx/>
              <a:uFillTx/>
              <a:latin typeface="ＭＳ Ｐゴシック"/>
              <a:ea typeface="ＭＳ Ｐゴシック"/>
            </a:rPr>
            <a:t>自動的に合計金額は</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FF0000"/>
              </a:solidFill>
              <a:effectLst/>
              <a:uLnTx/>
              <a:uFillTx/>
              <a:latin typeface="ＭＳ Ｐゴシック"/>
              <a:ea typeface="ＭＳ Ｐゴシック"/>
            </a:rPr>
            <a:t>入ります</a:t>
          </a:r>
        </a:p>
      </xdr:txBody>
    </xdr:sp>
    <xdr:clientData/>
  </xdr:twoCellAnchor>
  <xdr:twoCellAnchor editAs="oneCell">
    <xdr:from>
      <xdr:col>7</xdr:col>
      <xdr:colOff>152400</xdr:colOff>
      <xdr:row>17</xdr:row>
      <xdr:rowOff>190500</xdr:rowOff>
    </xdr:from>
    <xdr:to>
      <xdr:col>7</xdr:col>
      <xdr:colOff>647700</xdr:colOff>
      <xdr:row>18</xdr:row>
      <xdr:rowOff>295275</xdr:rowOff>
    </xdr:to>
    <xdr:pic>
      <xdr:nvPicPr>
        <xdr:cNvPr id="23765" name="図 6">
          <a:extLst>
            <a:ext uri="{FF2B5EF4-FFF2-40B4-BE49-F238E27FC236}">
              <a16:creationId xmlns:a16="http://schemas.microsoft.com/office/drawing/2014/main" id="{113EB403-8804-4C7A-9A85-43D00049ED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53025" y="7496175"/>
          <a:ext cx="4953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18</xdr:row>
      <xdr:rowOff>247650</xdr:rowOff>
    </xdr:from>
    <xdr:to>
      <xdr:col>1</xdr:col>
      <xdr:colOff>371475</xdr:colOff>
      <xdr:row>20</xdr:row>
      <xdr:rowOff>114300</xdr:rowOff>
    </xdr:to>
    <xdr:sp macro="" textlink="">
      <xdr:nvSpPr>
        <xdr:cNvPr id="23766" name="Line 5">
          <a:extLst>
            <a:ext uri="{FF2B5EF4-FFF2-40B4-BE49-F238E27FC236}">
              <a16:creationId xmlns:a16="http://schemas.microsoft.com/office/drawing/2014/main" id="{640D0155-ABD6-4F78-8CA9-BD63AA95EFEF}"/>
            </a:ext>
          </a:extLst>
        </xdr:cNvPr>
        <xdr:cNvSpPr>
          <a:spLocks noChangeShapeType="1"/>
        </xdr:cNvSpPr>
      </xdr:nvSpPr>
      <xdr:spPr bwMode="auto">
        <a:xfrm>
          <a:off x="762000" y="8058150"/>
          <a:ext cx="276225" cy="4953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466725</xdr:colOff>
      <xdr:row>4</xdr:row>
      <xdr:rowOff>152400</xdr:rowOff>
    </xdr:to>
    <xdr:sp macro="" textlink="">
      <xdr:nvSpPr>
        <xdr:cNvPr id="15" name="Text Box 8">
          <a:extLst>
            <a:ext uri="{FF2B5EF4-FFF2-40B4-BE49-F238E27FC236}">
              <a16:creationId xmlns:a16="http://schemas.microsoft.com/office/drawing/2014/main" id="{924B218A-C382-498F-82C3-84E03984C0A7}"/>
            </a:ext>
          </a:extLst>
        </xdr:cNvPr>
        <xdr:cNvSpPr txBox="1">
          <a:spLocks noChangeArrowheads="1"/>
        </xdr:cNvSpPr>
      </xdr:nvSpPr>
      <xdr:spPr bwMode="auto">
        <a:xfrm>
          <a:off x="0" y="904875"/>
          <a:ext cx="1133475" cy="419100"/>
        </a:xfrm>
        <a:prstGeom prst="rect">
          <a:avLst/>
        </a:prstGeom>
        <a:noFill/>
        <a:ln w="9525">
          <a:solidFill>
            <a:srgbClr val="FF0000"/>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記 入 例</a:t>
          </a:r>
        </a:p>
      </xdr:txBody>
    </xdr:sp>
    <xdr:clientData/>
  </xdr:twoCellAnchor>
  <xdr:twoCellAnchor>
    <xdr:from>
      <xdr:col>0</xdr:col>
      <xdr:colOff>238124</xdr:colOff>
      <xdr:row>17</xdr:row>
      <xdr:rowOff>76200</xdr:rowOff>
    </xdr:from>
    <xdr:to>
      <xdr:col>2</xdr:col>
      <xdr:colOff>561975</xdr:colOff>
      <xdr:row>18</xdr:row>
      <xdr:rowOff>266700</xdr:rowOff>
    </xdr:to>
    <xdr:sp macro="" textlink="">
      <xdr:nvSpPr>
        <xdr:cNvPr id="8" name="Text Box 4">
          <a:extLst>
            <a:ext uri="{FF2B5EF4-FFF2-40B4-BE49-F238E27FC236}">
              <a16:creationId xmlns:a16="http://schemas.microsoft.com/office/drawing/2014/main" id="{51A454DC-5CF5-44BB-AE1D-69BA4DE034AE}"/>
            </a:ext>
          </a:extLst>
        </xdr:cNvPr>
        <xdr:cNvSpPr txBox="1">
          <a:spLocks noChangeArrowheads="1"/>
        </xdr:cNvSpPr>
      </xdr:nvSpPr>
      <xdr:spPr bwMode="auto">
        <a:xfrm>
          <a:off x="238124" y="7381875"/>
          <a:ext cx="1609726" cy="695325"/>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ＭＳ Ｐゴシック"/>
              <a:ea typeface="ＭＳ Ｐゴシック"/>
            </a:rPr>
            <a:t>振込先を常時記入して下さい。</a:t>
          </a:r>
        </a:p>
      </xdr:txBody>
    </xdr:sp>
    <xdr:clientData/>
  </xdr:twoCellAnchor>
  <xdr:twoCellAnchor>
    <xdr:from>
      <xdr:col>6</xdr:col>
      <xdr:colOff>276225</xdr:colOff>
      <xdr:row>1</xdr:row>
      <xdr:rowOff>133350</xdr:rowOff>
    </xdr:from>
    <xdr:to>
      <xdr:col>8</xdr:col>
      <xdr:colOff>304800</xdr:colOff>
      <xdr:row>3</xdr:row>
      <xdr:rowOff>66675</xdr:rowOff>
    </xdr:to>
    <xdr:sp macro="" textlink="">
      <xdr:nvSpPr>
        <xdr:cNvPr id="9" name="Text Box 6">
          <a:extLst>
            <a:ext uri="{FF2B5EF4-FFF2-40B4-BE49-F238E27FC236}">
              <a16:creationId xmlns:a16="http://schemas.microsoft.com/office/drawing/2014/main" id="{D8599EB7-FA2F-4849-A904-1488E6D4E48B}"/>
            </a:ext>
          </a:extLst>
        </xdr:cNvPr>
        <xdr:cNvSpPr txBox="1">
          <a:spLocks noChangeArrowheads="1"/>
        </xdr:cNvSpPr>
      </xdr:nvSpPr>
      <xdr:spPr bwMode="auto">
        <a:xfrm>
          <a:off x="4581525" y="447675"/>
          <a:ext cx="1419225" cy="523875"/>
        </a:xfrm>
        <a:prstGeom prst="rect">
          <a:avLst/>
        </a:prstGeom>
        <a:solidFill>
          <a:srgbClr val="FFFFFF"/>
        </a:solidFill>
        <a:ln w="9525">
          <a:solidFill>
            <a:srgbClr val="FF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FF0000"/>
              </a:solidFill>
              <a:effectLst/>
              <a:uLnTx/>
              <a:uFillTx/>
              <a:latin typeface="ＭＳ Ｐゴシック"/>
              <a:ea typeface="ＭＳ Ｐゴシック"/>
            </a:rPr>
            <a:t>御社の会社名</a:t>
          </a:r>
          <a:endParaRPr kumimoji="0" lang="en-US" altLang="ja-JP" sz="1000" b="1"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editAs="oneCell">
    <xdr:from>
      <xdr:col>7</xdr:col>
      <xdr:colOff>38100</xdr:colOff>
      <xdr:row>3</xdr:row>
      <xdr:rowOff>66675</xdr:rowOff>
    </xdr:from>
    <xdr:to>
      <xdr:col>7</xdr:col>
      <xdr:colOff>400050</xdr:colOff>
      <xdr:row>4</xdr:row>
      <xdr:rowOff>180975</xdr:rowOff>
    </xdr:to>
    <xdr:pic>
      <xdr:nvPicPr>
        <xdr:cNvPr id="23770" name="図 6">
          <a:extLst>
            <a:ext uri="{FF2B5EF4-FFF2-40B4-BE49-F238E27FC236}">
              <a16:creationId xmlns:a16="http://schemas.microsoft.com/office/drawing/2014/main" id="{60081303-A41B-4B73-9075-07812FAA37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8725" y="971550"/>
          <a:ext cx="3619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24</xdr:col>
      <xdr:colOff>142875</xdr:colOff>
      <xdr:row>10</xdr:row>
      <xdr:rowOff>123825</xdr:rowOff>
    </xdr:from>
    <xdr:ext cx="146707" cy="185179"/>
    <xdr:sp macro="" textlink="">
      <xdr:nvSpPr>
        <xdr:cNvPr id="18434" name="Text Box 2">
          <a:extLst>
            <a:ext uri="{FF2B5EF4-FFF2-40B4-BE49-F238E27FC236}">
              <a16:creationId xmlns:a16="http://schemas.microsoft.com/office/drawing/2014/main" id="{C5672C04-02E2-442A-A7AB-BA6D587C0858}"/>
            </a:ext>
          </a:extLst>
        </xdr:cNvPr>
        <xdr:cNvSpPr txBox="1">
          <a:spLocks noChangeArrowheads="1"/>
        </xdr:cNvSpPr>
      </xdr:nvSpPr>
      <xdr:spPr bwMode="auto">
        <a:xfrm>
          <a:off x="6715125" y="2533650"/>
          <a:ext cx="1467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印</a:t>
          </a:r>
        </a:p>
      </xdr:txBody>
    </xdr:sp>
    <xdr:clientData/>
  </xdr:oneCellAnchor>
  <xdr:twoCellAnchor>
    <xdr:from>
      <xdr:col>2</xdr:col>
      <xdr:colOff>0</xdr:colOff>
      <xdr:row>0</xdr:row>
      <xdr:rowOff>161925</xdr:rowOff>
    </xdr:from>
    <xdr:to>
      <xdr:col>5</xdr:col>
      <xdr:colOff>219075</xdr:colOff>
      <xdr:row>3</xdr:row>
      <xdr:rowOff>9525</xdr:rowOff>
    </xdr:to>
    <xdr:sp macro="" textlink="">
      <xdr:nvSpPr>
        <xdr:cNvPr id="18876" name="Rectangle 3">
          <a:extLst>
            <a:ext uri="{FF2B5EF4-FFF2-40B4-BE49-F238E27FC236}">
              <a16:creationId xmlns:a16="http://schemas.microsoft.com/office/drawing/2014/main" id="{04F66295-0A3B-4E9E-8C7C-E6EC0488FE9C}"/>
            </a:ext>
          </a:extLst>
        </xdr:cNvPr>
        <xdr:cNvSpPr>
          <a:spLocks noChangeArrowheads="1"/>
        </xdr:cNvSpPr>
      </xdr:nvSpPr>
      <xdr:spPr bwMode="auto">
        <a:xfrm>
          <a:off x="628650" y="161925"/>
          <a:ext cx="1047750" cy="4381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47625</xdr:colOff>
      <xdr:row>21</xdr:row>
      <xdr:rowOff>180975</xdr:rowOff>
    </xdr:from>
    <xdr:to>
      <xdr:col>17</xdr:col>
      <xdr:colOff>0</xdr:colOff>
      <xdr:row>22</xdr:row>
      <xdr:rowOff>114300</xdr:rowOff>
    </xdr:to>
    <xdr:sp macro="" textlink="">
      <xdr:nvSpPr>
        <xdr:cNvPr id="18877" name="Oval 9">
          <a:extLst>
            <a:ext uri="{FF2B5EF4-FFF2-40B4-BE49-F238E27FC236}">
              <a16:creationId xmlns:a16="http://schemas.microsoft.com/office/drawing/2014/main" id="{ED4BA4B3-F4C3-4B95-A0FD-35C021A1D06D}"/>
            </a:ext>
          </a:extLst>
        </xdr:cNvPr>
        <xdr:cNvSpPr>
          <a:spLocks noChangeArrowheads="1"/>
        </xdr:cNvSpPr>
      </xdr:nvSpPr>
      <xdr:spPr bwMode="auto">
        <a:xfrm>
          <a:off x="4543425" y="5353050"/>
          <a:ext cx="228600" cy="209550"/>
        </a:xfrm>
        <a:prstGeom prst="ellipse">
          <a:avLst/>
        </a:prstGeom>
        <a:noFill/>
        <a:ln w="95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4</xdr:row>
      <xdr:rowOff>9525</xdr:rowOff>
    </xdr:from>
    <xdr:to>
      <xdr:col>16</xdr:col>
      <xdr:colOff>266700</xdr:colOff>
      <xdr:row>9</xdr:row>
      <xdr:rowOff>133350</xdr:rowOff>
    </xdr:to>
    <xdr:sp macro="" textlink="">
      <xdr:nvSpPr>
        <xdr:cNvPr id="18878" name="Line 13">
          <a:extLst>
            <a:ext uri="{FF2B5EF4-FFF2-40B4-BE49-F238E27FC236}">
              <a16:creationId xmlns:a16="http://schemas.microsoft.com/office/drawing/2014/main" id="{61E9D530-32B5-46CB-A785-B37E9670D344}"/>
            </a:ext>
          </a:extLst>
        </xdr:cNvPr>
        <xdr:cNvSpPr>
          <a:spLocks noChangeShapeType="1"/>
        </xdr:cNvSpPr>
      </xdr:nvSpPr>
      <xdr:spPr bwMode="auto">
        <a:xfrm flipH="1">
          <a:off x="3457575" y="895350"/>
          <a:ext cx="1304925" cy="13430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209550</xdr:colOff>
      <xdr:row>4</xdr:row>
      <xdr:rowOff>9525</xdr:rowOff>
    </xdr:from>
    <xdr:to>
      <xdr:col>16</xdr:col>
      <xdr:colOff>266700</xdr:colOff>
      <xdr:row>14</xdr:row>
      <xdr:rowOff>228600</xdr:rowOff>
    </xdr:to>
    <xdr:sp macro="" textlink="">
      <xdr:nvSpPr>
        <xdr:cNvPr id="18879" name="Line 15">
          <a:extLst>
            <a:ext uri="{FF2B5EF4-FFF2-40B4-BE49-F238E27FC236}">
              <a16:creationId xmlns:a16="http://schemas.microsoft.com/office/drawing/2014/main" id="{CADA3D63-A094-4B6C-9FA2-C722DC4A8F87}"/>
            </a:ext>
          </a:extLst>
        </xdr:cNvPr>
        <xdr:cNvSpPr>
          <a:spLocks noChangeShapeType="1"/>
        </xdr:cNvSpPr>
      </xdr:nvSpPr>
      <xdr:spPr bwMode="auto">
        <a:xfrm flipH="1">
          <a:off x="4152900" y="895350"/>
          <a:ext cx="609600" cy="26003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6</xdr:row>
      <xdr:rowOff>76200</xdr:rowOff>
    </xdr:from>
    <xdr:to>
      <xdr:col>6</xdr:col>
      <xdr:colOff>123825</xdr:colOff>
      <xdr:row>7</xdr:row>
      <xdr:rowOff>371475</xdr:rowOff>
    </xdr:to>
    <xdr:sp macro="" textlink="">
      <xdr:nvSpPr>
        <xdr:cNvPr id="18880" name="Oval 18">
          <a:extLst>
            <a:ext uri="{FF2B5EF4-FFF2-40B4-BE49-F238E27FC236}">
              <a16:creationId xmlns:a16="http://schemas.microsoft.com/office/drawing/2014/main" id="{42872A31-9290-4AA1-94EF-ED3C1165A83E}"/>
            </a:ext>
          </a:extLst>
        </xdr:cNvPr>
        <xdr:cNvSpPr>
          <a:spLocks noChangeArrowheads="1"/>
        </xdr:cNvSpPr>
      </xdr:nvSpPr>
      <xdr:spPr bwMode="auto">
        <a:xfrm>
          <a:off x="1581150" y="1457325"/>
          <a:ext cx="276225" cy="466725"/>
        </a:xfrm>
        <a:prstGeom prst="ellipse">
          <a:avLst/>
        </a:prstGeom>
        <a:noFill/>
        <a:ln w="95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190499</xdr:colOff>
      <xdr:row>4</xdr:row>
      <xdr:rowOff>28575</xdr:rowOff>
    </xdr:from>
    <xdr:to>
      <xdr:col>12</xdr:col>
      <xdr:colOff>200024</xdr:colOff>
      <xdr:row>5</xdr:row>
      <xdr:rowOff>238125</xdr:rowOff>
    </xdr:to>
    <xdr:sp macro="" textlink="">
      <xdr:nvSpPr>
        <xdr:cNvPr id="8" name="Text Box 13">
          <a:extLst>
            <a:ext uri="{FF2B5EF4-FFF2-40B4-BE49-F238E27FC236}">
              <a16:creationId xmlns:a16="http://schemas.microsoft.com/office/drawing/2014/main" id="{1526968D-18D7-4C72-8BA3-9F3E7A16D92E}"/>
            </a:ext>
          </a:extLst>
        </xdr:cNvPr>
        <xdr:cNvSpPr txBox="1">
          <a:spLocks noChangeArrowheads="1"/>
        </xdr:cNvSpPr>
      </xdr:nvSpPr>
      <xdr:spPr bwMode="auto">
        <a:xfrm>
          <a:off x="1924049" y="914400"/>
          <a:ext cx="1666875" cy="428625"/>
        </a:xfrm>
        <a:prstGeom prst="rect">
          <a:avLst/>
        </a:prstGeom>
        <a:solidFill>
          <a:srgbClr val="FFFFFF"/>
        </a:solidFill>
        <a:ln w="9525">
          <a:solidFill>
            <a:srgbClr val="FF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1" i="0" u="none" strike="noStrike" baseline="0">
              <a:solidFill>
                <a:srgbClr val="FF0000"/>
              </a:solidFill>
              <a:latin typeface="ＭＳ Ｐゴシック"/>
              <a:ea typeface="ＭＳ Ｐゴシック"/>
            </a:rPr>
            <a:t>請求先をご記入ください</a:t>
          </a:r>
        </a:p>
      </xdr:txBody>
    </xdr:sp>
    <xdr:clientData/>
  </xdr:twoCellAnchor>
  <xdr:twoCellAnchor>
    <xdr:from>
      <xdr:col>5</xdr:col>
      <xdr:colOff>161925</xdr:colOff>
      <xdr:row>4</xdr:row>
      <xdr:rowOff>133350</xdr:rowOff>
    </xdr:from>
    <xdr:to>
      <xdr:col>6</xdr:col>
      <xdr:colOff>200025</xdr:colOff>
      <xdr:row>4</xdr:row>
      <xdr:rowOff>142875</xdr:rowOff>
    </xdr:to>
    <xdr:sp macro="" textlink="">
      <xdr:nvSpPr>
        <xdr:cNvPr id="18882" name="Line 13">
          <a:extLst>
            <a:ext uri="{FF2B5EF4-FFF2-40B4-BE49-F238E27FC236}">
              <a16:creationId xmlns:a16="http://schemas.microsoft.com/office/drawing/2014/main" id="{06ABADC4-710B-4059-87F0-9638A31831F6}"/>
            </a:ext>
          </a:extLst>
        </xdr:cNvPr>
        <xdr:cNvSpPr>
          <a:spLocks noChangeShapeType="1"/>
        </xdr:cNvSpPr>
      </xdr:nvSpPr>
      <xdr:spPr bwMode="auto">
        <a:xfrm flipH="1">
          <a:off x="1619250" y="1019175"/>
          <a:ext cx="314325" cy="95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24</xdr:col>
      <xdr:colOff>142875</xdr:colOff>
      <xdr:row>10</xdr:row>
      <xdr:rowOff>123825</xdr:rowOff>
    </xdr:from>
    <xdr:ext cx="146707" cy="185179"/>
    <xdr:sp macro="" textlink="">
      <xdr:nvSpPr>
        <xdr:cNvPr id="8198" name="Text Box 6">
          <a:extLst>
            <a:ext uri="{FF2B5EF4-FFF2-40B4-BE49-F238E27FC236}">
              <a16:creationId xmlns:a16="http://schemas.microsoft.com/office/drawing/2014/main" id="{8C3AC64D-AC5C-40FA-9701-7402D288FCB9}"/>
            </a:ext>
          </a:extLst>
        </xdr:cNvPr>
        <xdr:cNvSpPr txBox="1">
          <a:spLocks noChangeArrowheads="1"/>
        </xdr:cNvSpPr>
      </xdr:nvSpPr>
      <xdr:spPr bwMode="auto">
        <a:xfrm>
          <a:off x="6715125" y="2533650"/>
          <a:ext cx="1467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印</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24</xdr:col>
      <xdr:colOff>171450</xdr:colOff>
      <xdr:row>8</xdr:row>
      <xdr:rowOff>161925</xdr:rowOff>
    </xdr:from>
    <xdr:ext cx="146707" cy="185179"/>
    <xdr:sp macro="" textlink="">
      <xdr:nvSpPr>
        <xdr:cNvPr id="19458" name="Text Box 2">
          <a:extLst>
            <a:ext uri="{FF2B5EF4-FFF2-40B4-BE49-F238E27FC236}">
              <a16:creationId xmlns:a16="http://schemas.microsoft.com/office/drawing/2014/main" id="{01253FE9-9EF2-4C4D-BB40-2542A0EFFF23}"/>
            </a:ext>
          </a:extLst>
        </xdr:cNvPr>
        <xdr:cNvSpPr txBox="1">
          <a:spLocks noChangeArrowheads="1"/>
        </xdr:cNvSpPr>
      </xdr:nvSpPr>
      <xdr:spPr bwMode="auto">
        <a:xfrm>
          <a:off x="6562725" y="1790700"/>
          <a:ext cx="1467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印</a:t>
          </a:r>
        </a:p>
      </xdr:txBody>
    </xdr:sp>
    <xdr:clientData/>
  </xdr:oneCellAnchor>
  <xdr:twoCellAnchor>
    <xdr:from>
      <xdr:col>3</xdr:col>
      <xdr:colOff>161925</xdr:colOff>
      <xdr:row>4</xdr:row>
      <xdr:rowOff>85725</xdr:rowOff>
    </xdr:from>
    <xdr:to>
      <xdr:col>4</xdr:col>
      <xdr:colOff>76200</xdr:colOff>
      <xdr:row>5</xdr:row>
      <xdr:rowOff>247650</xdr:rowOff>
    </xdr:to>
    <xdr:sp macro="" textlink="">
      <xdr:nvSpPr>
        <xdr:cNvPr id="19932" name="Oval 3">
          <a:extLst>
            <a:ext uri="{FF2B5EF4-FFF2-40B4-BE49-F238E27FC236}">
              <a16:creationId xmlns:a16="http://schemas.microsoft.com/office/drawing/2014/main" id="{E185D503-921F-475A-8D77-FEC1CE46391E}"/>
            </a:ext>
          </a:extLst>
        </xdr:cNvPr>
        <xdr:cNvSpPr>
          <a:spLocks noChangeArrowheads="1"/>
        </xdr:cNvSpPr>
      </xdr:nvSpPr>
      <xdr:spPr bwMode="auto">
        <a:xfrm>
          <a:off x="1152525" y="809625"/>
          <a:ext cx="228600" cy="409575"/>
        </a:xfrm>
        <a:prstGeom prst="ellipse">
          <a:avLst/>
        </a:prstGeom>
        <a:noFill/>
        <a:ln w="31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3</xdr:row>
      <xdr:rowOff>0</xdr:rowOff>
    </xdr:from>
    <xdr:to>
      <xdr:col>14</xdr:col>
      <xdr:colOff>266700</xdr:colOff>
      <xdr:row>7</xdr:row>
      <xdr:rowOff>200025</xdr:rowOff>
    </xdr:to>
    <xdr:sp macro="" textlink="">
      <xdr:nvSpPr>
        <xdr:cNvPr id="19933" name="Line 6">
          <a:extLst>
            <a:ext uri="{FF2B5EF4-FFF2-40B4-BE49-F238E27FC236}">
              <a16:creationId xmlns:a16="http://schemas.microsoft.com/office/drawing/2014/main" id="{3A45C23A-8BD2-4FCC-A8EA-BE188C23CBD3}"/>
            </a:ext>
          </a:extLst>
        </xdr:cNvPr>
        <xdr:cNvSpPr>
          <a:spLocks noChangeShapeType="1"/>
        </xdr:cNvSpPr>
      </xdr:nvSpPr>
      <xdr:spPr bwMode="auto">
        <a:xfrm flipH="1">
          <a:off x="3314700" y="514350"/>
          <a:ext cx="1266825" cy="11049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95250</xdr:colOff>
      <xdr:row>3</xdr:row>
      <xdr:rowOff>19050</xdr:rowOff>
    </xdr:from>
    <xdr:to>
      <xdr:col>15</xdr:col>
      <xdr:colOff>0</xdr:colOff>
      <xdr:row>13</xdr:row>
      <xdr:rowOff>190500</xdr:rowOff>
    </xdr:to>
    <xdr:sp macro="" textlink="">
      <xdr:nvSpPr>
        <xdr:cNvPr id="19934" name="Line 10">
          <a:extLst>
            <a:ext uri="{FF2B5EF4-FFF2-40B4-BE49-F238E27FC236}">
              <a16:creationId xmlns:a16="http://schemas.microsoft.com/office/drawing/2014/main" id="{03C317C9-9FE1-47AE-865D-311F2427F701}"/>
            </a:ext>
          </a:extLst>
        </xdr:cNvPr>
        <xdr:cNvSpPr>
          <a:spLocks noChangeShapeType="1"/>
        </xdr:cNvSpPr>
      </xdr:nvSpPr>
      <xdr:spPr bwMode="auto">
        <a:xfrm flipH="1">
          <a:off x="3581400" y="533400"/>
          <a:ext cx="1009650" cy="21431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114300</xdr:colOff>
      <xdr:row>28</xdr:row>
      <xdr:rowOff>123825</xdr:rowOff>
    </xdr:from>
    <xdr:to>
      <xdr:col>22</xdr:col>
      <xdr:colOff>114300</xdr:colOff>
      <xdr:row>30</xdr:row>
      <xdr:rowOff>209550</xdr:rowOff>
    </xdr:to>
    <xdr:sp macro="" textlink="">
      <xdr:nvSpPr>
        <xdr:cNvPr id="19469" name="Text Box 13">
          <a:extLst>
            <a:ext uri="{FF2B5EF4-FFF2-40B4-BE49-F238E27FC236}">
              <a16:creationId xmlns:a16="http://schemas.microsoft.com/office/drawing/2014/main" id="{B5C04A5D-BC94-477E-867B-4C2F80C9A2D6}"/>
            </a:ext>
          </a:extLst>
        </xdr:cNvPr>
        <xdr:cNvSpPr txBox="1">
          <a:spLocks noChangeArrowheads="1"/>
        </xdr:cNvSpPr>
      </xdr:nvSpPr>
      <xdr:spPr bwMode="auto">
        <a:xfrm>
          <a:off x="4429125" y="7181850"/>
          <a:ext cx="1724025" cy="695325"/>
        </a:xfrm>
        <a:prstGeom prst="rect">
          <a:avLst/>
        </a:prstGeom>
        <a:solidFill>
          <a:srgbClr val="FFFFFF"/>
        </a:solidFill>
        <a:ln w="9525">
          <a:solidFill>
            <a:srgbClr val="FF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1" i="0" u="none" strike="noStrike" baseline="0">
              <a:solidFill>
                <a:srgbClr val="FF0000"/>
              </a:solidFill>
              <a:latin typeface="ＭＳ Ｐゴシック"/>
              <a:ea typeface="ＭＳ Ｐゴシック"/>
            </a:rPr>
            <a:t>自動的に合計金額は</a:t>
          </a:r>
        </a:p>
        <a:p>
          <a:pPr algn="ctr" rtl="0">
            <a:lnSpc>
              <a:spcPts val="1100"/>
            </a:lnSpc>
            <a:defRPr sz="1000"/>
          </a:pPr>
          <a:r>
            <a:rPr lang="ja-JP" altLang="en-US" sz="1000" b="1" i="0" u="none" strike="noStrike" baseline="0">
              <a:solidFill>
                <a:srgbClr val="FF0000"/>
              </a:solidFill>
              <a:latin typeface="ＭＳ Ｐゴシック"/>
              <a:ea typeface="ＭＳ Ｐゴシック"/>
            </a:rPr>
            <a:t>入ります</a:t>
          </a:r>
        </a:p>
      </xdr:txBody>
    </xdr:sp>
    <xdr:clientData/>
  </xdr:twoCellAnchor>
  <xdr:twoCellAnchor>
    <xdr:from>
      <xdr:col>19</xdr:col>
      <xdr:colOff>28575</xdr:colOff>
      <xdr:row>30</xdr:row>
      <xdr:rowOff>209550</xdr:rowOff>
    </xdr:from>
    <xdr:to>
      <xdr:col>20</xdr:col>
      <xdr:colOff>123825</xdr:colOff>
      <xdr:row>32</xdr:row>
      <xdr:rowOff>190500</xdr:rowOff>
    </xdr:to>
    <xdr:sp macro="" textlink="">
      <xdr:nvSpPr>
        <xdr:cNvPr id="19936" name="Line 14">
          <a:extLst>
            <a:ext uri="{FF2B5EF4-FFF2-40B4-BE49-F238E27FC236}">
              <a16:creationId xmlns:a16="http://schemas.microsoft.com/office/drawing/2014/main" id="{177D403F-9379-43AC-A538-C7A33BC00F05}"/>
            </a:ext>
          </a:extLst>
        </xdr:cNvPr>
        <xdr:cNvSpPr>
          <a:spLocks noChangeShapeType="1"/>
        </xdr:cNvSpPr>
      </xdr:nvSpPr>
      <xdr:spPr bwMode="auto">
        <a:xfrm>
          <a:off x="5410200" y="7877175"/>
          <a:ext cx="314325" cy="5905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xdr:row>
      <xdr:rowOff>200025</xdr:rowOff>
    </xdr:from>
    <xdr:to>
      <xdr:col>9</xdr:col>
      <xdr:colOff>57150</xdr:colOff>
      <xdr:row>3</xdr:row>
      <xdr:rowOff>76200</xdr:rowOff>
    </xdr:to>
    <xdr:sp macro="" textlink="">
      <xdr:nvSpPr>
        <xdr:cNvPr id="8" name="Text Box 13">
          <a:extLst>
            <a:ext uri="{FF2B5EF4-FFF2-40B4-BE49-F238E27FC236}">
              <a16:creationId xmlns:a16="http://schemas.microsoft.com/office/drawing/2014/main" id="{107A3A75-8C04-4C96-A5CB-0335A1DDCBA4}"/>
            </a:ext>
          </a:extLst>
        </xdr:cNvPr>
        <xdr:cNvSpPr txBox="1">
          <a:spLocks noChangeArrowheads="1"/>
        </xdr:cNvSpPr>
      </xdr:nvSpPr>
      <xdr:spPr bwMode="auto">
        <a:xfrm>
          <a:off x="1695450" y="371475"/>
          <a:ext cx="1238250" cy="219075"/>
        </a:xfrm>
        <a:prstGeom prst="rect">
          <a:avLst/>
        </a:prstGeom>
        <a:noFill/>
        <a:ln w="9525">
          <a:solidFill>
            <a:srgbClr val="FF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800" b="1" i="0" u="none" strike="noStrike" baseline="0">
              <a:solidFill>
                <a:srgbClr val="FF0000"/>
              </a:solidFill>
              <a:latin typeface="ＭＳ Ｐゴシック"/>
              <a:ea typeface="ＭＳ Ｐゴシック"/>
            </a:rPr>
            <a:t>請求先をご記入ください</a:t>
          </a:r>
        </a:p>
      </xdr:txBody>
    </xdr:sp>
    <xdr:clientData/>
  </xdr:twoCellAnchor>
  <xdr:twoCellAnchor>
    <xdr:from>
      <xdr:col>4</xdr:col>
      <xdr:colOff>104775</xdr:colOff>
      <xdr:row>2</xdr:row>
      <xdr:rowOff>0</xdr:rowOff>
    </xdr:from>
    <xdr:to>
      <xdr:col>5</xdr:col>
      <xdr:colOff>76200</xdr:colOff>
      <xdr:row>3</xdr:row>
      <xdr:rowOff>47625</xdr:rowOff>
    </xdr:to>
    <xdr:sp macro="" textlink="">
      <xdr:nvSpPr>
        <xdr:cNvPr id="19938" name="Line 13">
          <a:extLst>
            <a:ext uri="{FF2B5EF4-FFF2-40B4-BE49-F238E27FC236}">
              <a16:creationId xmlns:a16="http://schemas.microsoft.com/office/drawing/2014/main" id="{00F8FA43-7758-4DB6-AFE8-004A709D978E}"/>
            </a:ext>
          </a:extLst>
        </xdr:cNvPr>
        <xdr:cNvSpPr>
          <a:spLocks noChangeShapeType="1"/>
        </xdr:cNvSpPr>
      </xdr:nvSpPr>
      <xdr:spPr bwMode="auto">
        <a:xfrm flipH="1">
          <a:off x="1409700" y="466725"/>
          <a:ext cx="285750" cy="952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24</xdr:col>
      <xdr:colOff>190500</xdr:colOff>
      <xdr:row>8</xdr:row>
      <xdr:rowOff>161925</xdr:rowOff>
    </xdr:from>
    <xdr:ext cx="146707" cy="185179"/>
    <xdr:sp macro="" textlink="">
      <xdr:nvSpPr>
        <xdr:cNvPr id="16402" name="Text Box 18">
          <a:extLst>
            <a:ext uri="{FF2B5EF4-FFF2-40B4-BE49-F238E27FC236}">
              <a16:creationId xmlns:a16="http://schemas.microsoft.com/office/drawing/2014/main" id="{2EC41A0A-86FF-4D41-BA3A-6B677823ACDB}"/>
            </a:ext>
          </a:extLst>
        </xdr:cNvPr>
        <xdr:cNvSpPr txBox="1">
          <a:spLocks noChangeArrowheads="1"/>
        </xdr:cNvSpPr>
      </xdr:nvSpPr>
      <xdr:spPr bwMode="auto">
        <a:xfrm>
          <a:off x="6581775" y="1790700"/>
          <a:ext cx="146707"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FF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FF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L40"/>
  <sheetViews>
    <sheetView tabSelected="1" topLeftCell="A10" zoomScaleNormal="100" workbookViewId="0">
      <selection activeCell="I27" sqref="I27"/>
    </sheetView>
  </sheetViews>
  <sheetFormatPr defaultRowHeight="24.95" customHeight="1"/>
  <cols>
    <col min="1" max="11" width="9" style="7"/>
    <col min="12" max="12" width="4.25" style="7" customWidth="1"/>
    <col min="13" max="16384" width="9" style="7"/>
  </cols>
  <sheetData>
    <row r="1" spans="1:12" ht="24.95" customHeight="1">
      <c r="B1" s="16" t="s">
        <v>0</v>
      </c>
    </row>
    <row r="2" spans="1:12" ht="24.95" customHeight="1">
      <c r="B2" s="16"/>
    </row>
    <row r="3" spans="1:12" ht="24.95" customHeight="1">
      <c r="B3" s="16"/>
    </row>
    <row r="4" spans="1:12" ht="24.95" customHeight="1">
      <c r="B4" s="16"/>
    </row>
    <row r="5" spans="1:12" ht="24.95" customHeight="1">
      <c r="B5" s="16"/>
    </row>
    <row r="6" spans="1:12" ht="24.95" customHeight="1">
      <c r="A6" s="144" t="s">
        <v>160</v>
      </c>
      <c r="B6" s="144"/>
      <c r="C6" s="144"/>
      <c r="D6" s="144"/>
      <c r="E6" s="144"/>
      <c r="F6" s="144"/>
      <c r="G6" s="144"/>
      <c r="H6" s="144"/>
      <c r="I6" s="144"/>
      <c r="J6" s="144"/>
      <c r="K6" s="144"/>
      <c r="L6" s="144"/>
    </row>
    <row r="7" spans="1:12" ht="24.95" customHeight="1">
      <c r="B7" s="16"/>
    </row>
    <row r="8" spans="1:12" ht="22.5" customHeight="1">
      <c r="B8" s="27" t="s">
        <v>1</v>
      </c>
    </row>
    <row r="9" spans="1:12" ht="22.5" customHeight="1">
      <c r="B9" s="145" t="s">
        <v>2</v>
      </c>
      <c r="C9" s="145"/>
      <c r="D9" s="145"/>
      <c r="E9" s="145"/>
      <c r="F9" s="145"/>
      <c r="G9" s="145"/>
      <c r="H9" s="145"/>
      <c r="I9" s="145"/>
      <c r="J9" s="145"/>
      <c r="K9" s="20"/>
    </row>
    <row r="10" spans="1:12" ht="17.25" customHeight="1">
      <c r="B10" s="27" t="s">
        <v>3</v>
      </c>
      <c r="C10" s="28"/>
      <c r="D10" s="28"/>
      <c r="E10" s="28"/>
      <c r="F10" s="28"/>
      <c r="G10" s="28"/>
      <c r="H10" s="28"/>
      <c r="I10" s="28"/>
      <c r="J10" s="28"/>
      <c r="K10" s="28"/>
    </row>
    <row r="11" spans="1:12" ht="17.25" customHeight="1">
      <c r="B11" s="27" t="s">
        <v>4</v>
      </c>
      <c r="C11" s="28"/>
      <c r="D11" s="28"/>
      <c r="E11" s="28"/>
      <c r="F11" s="28"/>
      <c r="G11" s="28"/>
      <c r="H11" s="28"/>
      <c r="I11" s="28"/>
      <c r="J11" s="28"/>
      <c r="K11" s="28"/>
    </row>
    <row r="12" spans="1:12" ht="24.95" customHeight="1">
      <c r="B12" s="27" t="s">
        <v>5</v>
      </c>
      <c r="C12" s="28"/>
      <c r="D12" s="28"/>
      <c r="E12" s="28"/>
      <c r="F12" s="28"/>
      <c r="G12" s="28"/>
      <c r="H12" s="28"/>
      <c r="I12" s="28"/>
      <c r="J12" s="28"/>
      <c r="K12" s="28"/>
    </row>
    <row r="13" spans="1:12" ht="24.95" customHeight="1">
      <c r="B13" s="17" t="s">
        <v>0</v>
      </c>
    </row>
    <row r="14" spans="1:12" ht="24.95" customHeight="1">
      <c r="B14" s="16" t="s">
        <v>6</v>
      </c>
    </row>
    <row r="15" spans="1:12" ht="24.95" customHeight="1">
      <c r="B15" s="17" t="s">
        <v>7</v>
      </c>
    </row>
    <row r="16" spans="1:12" ht="24.95" customHeight="1">
      <c r="B16" s="17" t="s">
        <v>8</v>
      </c>
    </row>
    <row r="17" spans="2:11" ht="24.95" customHeight="1">
      <c r="B17" s="17" t="s">
        <v>9</v>
      </c>
    </row>
    <row r="18" spans="2:11" ht="24.95" customHeight="1">
      <c r="B18" s="7" t="s">
        <v>10</v>
      </c>
    </row>
    <row r="19" spans="2:11" ht="24.95" customHeight="1">
      <c r="B19" s="17" t="s">
        <v>11</v>
      </c>
    </row>
    <row r="20" spans="2:11" ht="24.95" customHeight="1">
      <c r="B20" s="17" t="s">
        <v>12</v>
      </c>
    </row>
    <row r="21" spans="2:11" ht="24.95" customHeight="1">
      <c r="B21" s="17"/>
    </row>
    <row r="22" spans="2:11" ht="24.95" customHeight="1">
      <c r="B22" s="16" t="s">
        <v>161</v>
      </c>
    </row>
    <row r="23" spans="2:11" ht="24.95" customHeight="1">
      <c r="B23" s="17" t="s">
        <v>162</v>
      </c>
    </row>
    <row r="24" spans="2:11" ht="24.95" customHeight="1">
      <c r="B24" s="17" t="s">
        <v>163</v>
      </c>
    </row>
    <row r="25" spans="2:11" ht="24.95" customHeight="1">
      <c r="B25" s="17" t="s">
        <v>164</v>
      </c>
    </row>
    <row r="26" spans="2:11" ht="24.95" customHeight="1">
      <c r="B26" s="7" t="s">
        <v>165</v>
      </c>
    </row>
    <row r="27" spans="2:11" ht="24.95" customHeight="1">
      <c r="B27" s="17"/>
    </row>
    <row r="28" spans="2:11" ht="24.95" customHeight="1">
      <c r="B28" s="17" t="s">
        <v>13</v>
      </c>
    </row>
    <row r="29" spans="2:11" ht="22.5" customHeight="1">
      <c r="B29" s="17" t="s">
        <v>14</v>
      </c>
    </row>
    <row r="30" spans="2:11" ht="22.5" customHeight="1">
      <c r="B30" s="142" t="s">
        <v>15</v>
      </c>
      <c r="C30" s="142"/>
      <c r="D30" s="142"/>
      <c r="E30" s="142"/>
      <c r="F30" s="142"/>
      <c r="G30" s="142"/>
      <c r="H30" s="142"/>
      <c r="I30" s="142"/>
      <c r="J30" s="142"/>
      <c r="K30" s="20"/>
    </row>
    <row r="31" spans="2:11" ht="24.95" customHeight="1">
      <c r="B31" s="17" t="s">
        <v>16</v>
      </c>
    </row>
    <row r="32" spans="2:11" ht="24.95" customHeight="1">
      <c r="B32" s="17" t="s">
        <v>17</v>
      </c>
    </row>
    <row r="33" spans="2:10" ht="24.95" customHeight="1">
      <c r="B33" s="17"/>
    </row>
    <row r="34" spans="2:10" ht="24.95" customHeight="1">
      <c r="B34" s="17"/>
    </row>
    <row r="36" spans="2:10" ht="24.95" customHeight="1">
      <c r="C36" s="143" t="s">
        <v>18</v>
      </c>
      <c r="D36" s="143"/>
      <c r="E36" s="143"/>
      <c r="F36" s="26" t="s">
        <v>19</v>
      </c>
      <c r="G36" s="26"/>
      <c r="H36" s="26"/>
      <c r="I36" s="26"/>
      <c r="J36" s="26"/>
    </row>
    <row r="37" spans="2:10" ht="24.95" customHeight="1">
      <c r="F37" s="142" t="s">
        <v>20</v>
      </c>
      <c r="G37" s="142"/>
      <c r="H37" s="142"/>
      <c r="I37" s="142"/>
      <c r="J37" s="142"/>
    </row>
    <row r="38" spans="2:10" ht="24.95" customHeight="1">
      <c r="F38" s="142" t="s">
        <v>21</v>
      </c>
      <c r="G38" s="142"/>
      <c r="H38" s="142"/>
      <c r="I38" s="142"/>
      <c r="J38" s="142"/>
    </row>
    <row r="39" spans="2:10" ht="24.95" customHeight="1">
      <c r="F39" s="142" t="s">
        <v>22</v>
      </c>
      <c r="G39" s="142"/>
      <c r="H39" s="142"/>
      <c r="I39" s="142"/>
      <c r="J39" s="142"/>
    </row>
    <row r="40" spans="2:10" ht="24.95" customHeight="1">
      <c r="F40" s="131"/>
      <c r="G40" s="131"/>
      <c r="H40" s="131"/>
      <c r="I40" s="131"/>
      <c r="J40" s="131"/>
    </row>
  </sheetData>
  <mergeCells count="7">
    <mergeCell ref="F39:J39"/>
    <mergeCell ref="C36:E36"/>
    <mergeCell ref="A6:L6"/>
    <mergeCell ref="B9:J9"/>
    <mergeCell ref="F37:J37"/>
    <mergeCell ref="F38:J38"/>
    <mergeCell ref="B30:J30"/>
  </mergeCells>
  <phoneticPr fontId="2"/>
  <pageMargins left="0.4" right="0.19685039370078741" top="0.39370078740157483" bottom="0" header="0.51181102362204722" footer="0.51181102362204722"/>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I27"/>
  <sheetViews>
    <sheetView showZeros="0" workbookViewId="0">
      <selection activeCell="D3" sqref="D3:F3"/>
    </sheetView>
  </sheetViews>
  <sheetFormatPr defaultColWidth="3.625" defaultRowHeight="24.95" customHeight="1"/>
  <cols>
    <col min="1" max="1" width="8.75" style="75" customWidth="1"/>
    <col min="2" max="2" width="8.125" style="76" customWidth="1"/>
    <col min="3" max="3" width="12.25" style="75" customWidth="1"/>
    <col min="4" max="9" width="9.125" style="75" customWidth="1"/>
    <col min="10" max="16384" width="3.625" style="75"/>
  </cols>
  <sheetData>
    <row r="1" spans="1:9" s="81" customFormat="1" ht="24.95" customHeight="1">
      <c r="A1" s="77" t="s">
        <v>23</v>
      </c>
      <c r="B1" s="148" t="s">
        <v>24</v>
      </c>
      <c r="C1" s="148"/>
      <c r="D1" s="148"/>
      <c r="E1" s="148"/>
      <c r="F1" s="148"/>
      <c r="G1" s="148"/>
      <c r="H1" s="148"/>
      <c r="I1" s="132"/>
    </row>
    <row r="2" spans="1:9" s="81" customFormat="1" ht="21.95" customHeight="1">
      <c r="A2" s="78"/>
      <c r="B2" s="78"/>
      <c r="C2" s="78"/>
      <c r="D2" s="78"/>
      <c r="E2" s="78"/>
      <c r="F2" s="78"/>
      <c r="G2" s="78"/>
      <c r="H2" s="78"/>
      <c r="I2" s="78"/>
    </row>
    <row r="3" spans="1:9" s="81" customFormat="1" ht="24.75" customHeight="1">
      <c r="A3" s="79"/>
      <c r="B3" s="79"/>
      <c r="C3" s="80" t="s">
        <v>25</v>
      </c>
      <c r="D3" s="149"/>
      <c r="E3" s="150"/>
      <c r="F3" s="151"/>
      <c r="G3" s="109"/>
      <c r="H3" s="109"/>
      <c r="I3" s="109"/>
    </row>
    <row r="4" spans="1:9" s="81" customFormat="1" ht="21" customHeight="1" thickBot="1">
      <c r="B4" s="82"/>
      <c r="E4" s="83"/>
      <c r="F4" s="83"/>
      <c r="G4" s="83"/>
    </row>
    <row r="5" spans="1:9" s="81" customFormat="1" ht="35.1" customHeight="1" thickBot="1">
      <c r="B5" s="82"/>
      <c r="F5" s="84" t="s">
        <v>26</v>
      </c>
      <c r="G5" s="152" t="s">
        <v>27</v>
      </c>
      <c r="H5" s="153"/>
      <c r="I5" s="154"/>
    </row>
    <row r="6" spans="1:9" s="81" customFormat="1" ht="16.5" customHeight="1" thickBot="1">
      <c r="B6" s="82"/>
    </row>
    <row r="7" spans="1:9" s="81" customFormat="1" ht="35.1" customHeight="1" thickBot="1">
      <c r="A7" s="99" t="s">
        <v>28</v>
      </c>
      <c r="B7" s="160" t="s">
        <v>29</v>
      </c>
      <c r="C7" s="160"/>
      <c r="D7" s="155" t="s">
        <v>30</v>
      </c>
      <c r="E7" s="156"/>
      <c r="F7" s="157" t="s">
        <v>31</v>
      </c>
      <c r="G7" s="158"/>
      <c r="H7" s="155" t="s">
        <v>32</v>
      </c>
      <c r="I7" s="159"/>
    </row>
    <row r="8" spans="1:9" s="81" customFormat="1" ht="39.950000000000003" customHeight="1" thickTop="1">
      <c r="A8" s="116" t="s">
        <v>33</v>
      </c>
      <c r="B8" s="161" t="s">
        <v>34</v>
      </c>
      <c r="C8" s="161"/>
      <c r="D8" s="146" t="s">
        <v>35</v>
      </c>
      <c r="E8" s="147"/>
      <c r="F8" s="165">
        <v>100000</v>
      </c>
      <c r="G8" s="166"/>
      <c r="H8" s="165">
        <f t="shared" ref="H8:H18" si="0">F8*1.1</f>
        <v>110000.00000000001</v>
      </c>
      <c r="I8" s="167"/>
    </row>
    <row r="9" spans="1:9" s="81" customFormat="1" ht="39.950000000000003" customHeight="1">
      <c r="A9" s="117" t="s">
        <v>33</v>
      </c>
      <c r="B9" s="196" t="s">
        <v>36</v>
      </c>
      <c r="C9" s="196"/>
      <c r="D9" s="118" t="s">
        <v>37</v>
      </c>
      <c r="E9" s="118"/>
      <c r="F9" s="162">
        <v>90000</v>
      </c>
      <c r="G9" s="163"/>
      <c r="H9" s="162">
        <f t="shared" si="0"/>
        <v>99000.000000000015</v>
      </c>
      <c r="I9" s="164"/>
    </row>
    <row r="10" spans="1:9" s="81" customFormat="1" ht="39.950000000000003" customHeight="1">
      <c r="A10" s="117" t="s">
        <v>38</v>
      </c>
      <c r="B10" s="196" t="s">
        <v>39</v>
      </c>
      <c r="C10" s="196"/>
      <c r="D10" s="118" t="s">
        <v>40</v>
      </c>
      <c r="E10" s="118"/>
      <c r="F10" s="162">
        <v>300000</v>
      </c>
      <c r="G10" s="163"/>
      <c r="H10" s="162">
        <f t="shared" si="0"/>
        <v>330000</v>
      </c>
      <c r="I10" s="164"/>
    </row>
    <row r="11" spans="1:9" s="81" customFormat="1" ht="39.950000000000003" customHeight="1">
      <c r="A11" s="117" t="s">
        <v>41</v>
      </c>
      <c r="B11" s="196" t="s">
        <v>42</v>
      </c>
      <c r="C11" s="196"/>
      <c r="D11" s="118" t="s">
        <v>43</v>
      </c>
      <c r="E11" s="118"/>
      <c r="F11" s="162">
        <v>150000</v>
      </c>
      <c r="G11" s="163"/>
      <c r="H11" s="162">
        <f t="shared" si="0"/>
        <v>165000</v>
      </c>
      <c r="I11" s="164"/>
    </row>
    <row r="12" spans="1:9" s="81" customFormat="1" ht="39.950000000000003" customHeight="1">
      <c r="A12" s="117" t="s">
        <v>44</v>
      </c>
      <c r="B12" s="197" t="s">
        <v>45</v>
      </c>
      <c r="C12" s="197"/>
      <c r="D12" s="118" t="s">
        <v>46</v>
      </c>
      <c r="E12" s="118"/>
      <c r="F12" s="162">
        <v>10000</v>
      </c>
      <c r="G12" s="163"/>
      <c r="H12" s="162">
        <f t="shared" si="0"/>
        <v>11000</v>
      </c>
      <c r="I12" s="164"/>
    </row>
    <row r="13" spans="1:9" s="81" customFormat="1" ht="39.950000000000003" customHeight="1">
      <c r="A13" s="111"/>
      <c r="B13" s="183"/>
      <c r="C13" s="183"/>
      <c r="D13" s="168"/>
      <c r="E13" s="168"/>
      <c r="F13" s="169"/>
      <c r="G13" s="170"/>
      <c r="H13" s="169">
        <f t="shared" si="0"/>
        <v>0</v>
      </c>
      <c r="I13" s="171"/>
    </row>
    <row r="14" spans="1:9" s="81" customFormat="1" ht="39.950000000000003" customHeight="1">
      <c r="A14" s="111"/>
      <c r="B14" s="183"/>
      <c r="C14" s="183"/>
      <c r="D14" s="168"/>
      <c r="E14" s="168"/>
      <c r="F14" s="169"/>
      <c r="G14" s="170"/>
      <c r="H14" s="169">
        <f t="shared" si="0"/>
        <v>0</v>
      </c>
      <c r="I14" s="171"/>
    </row>
    <row r="15" spans="1:9" s="81" customFormat="1" ht="39.950000000000003" customHeight="1">
      <c r="A15" s="111"/>
      <c r="B15" s="183"/>
      <c r="C15" s="183"/>
      <c r="D15" s="168"/>
      <c r="E15" s="168"/>
      <c r="F15" s="169"/>
      <c r="G15" s="170"/>
      <c r="H15" s="169">
        <f t="shared" si="0"/>
        <v>0</v>
      </c>
      <c r="I15" s="171"/>
    </row>
    <row r="16" spans="1:9" s="81" customFormat="1" ht="39.950000000000003" customHeight="1">
      <c r="A16" s="111"/>
      <c r="B16" s="183"/>
      <c r="C16" s="183"/>
      <c r="D16" s="168"/>
      <c r="E16" s="168"/>
      <c r="F16" s="169"/>
      <c r="G16" s="170"/>
      <c r="H16" s="169">
        <f t="shared" si="0"/>
        <v>0</v>
      </c>
      <c r="I16" s="171"/>
    </row>
    <row r="17" spans="1:9" s="81" customFormat="1" ht="39.950000000000003" customHeight="1">
      <c r="A17" s="111"/>
      <c r="B17" s="183"/>
      <c r="C17" s="183"/>
      <c r="D17" s="168"/>
      <c r="E17" s="168"/>
      <c r="F17" s="169"/>
      <c r="G17" s="170"/>
      <c r="H17" s="169">
        <f t="shared" si="0"/>
        <v>0</v>
      </c>
      <c r="I17" s="171"/>
    </row>
    <row r="18" spans="1:9" s="81" customFormat="1" ht="39.950000000000003" customHeight="1">
      <c r="A18" s="111"/>
      <c r="B18" s="183"/>
      <c r="C18" s="183"/>
      <c r="D18" s="168"/>
      <c r="E18" s="168"/>
      <c r="F18" s="169"/>
      <c r="G18" s="170"/>
      <c r="H18" s="169">
        <f t="shared" si="0"/>
        <v>0</v>
      </c>
      <c r="I18" s="171"/>
    </row>
    <row r="19" spans="1:9" s="81" customFormat="1" ht="30" customHeight="1" thickBot="1">
      <c r="A19" s="179" t="s">
        <v>47</v>
      </c>
      <c r="B19" s="180"/>
      <c r="C19" s="180"/>
      <c r="D19" s="180"/>
      <c r="E19" s="180"/>
      <c r="F19" s="180"/>
      <c r="G19" s="181"/>
      <c r="H19" s="172">
        <f>IF(SUM(H8:H18)&lt;&gt;0,SUM(H8:H18),"")</f>
        <v>715000</v>
      </c>
      <c r="I19" s="173"/>
    </row>
    <row r="20" spans="1:9" s="81" customFormat="1" ht="19.5" customHeight="1" thickBot="1">
      <c r="A20" s="182" t="s">
        <v>48</v>
      </c>
      <c r="B20" s="182"/>
      <c r="C20" s="182"/>
      <c r="D20" s="182"/>
    </row>
    <row r="21" spans="1:9" s="1" customFormat="1" ht="24.95" customHeight="1">
      <c r="A21" s="174" t="s">
        <v>49</v>
      </c>
      <c r="B21" s="175"/>
      <c r="C21" s="176" t="s">
        <v>50</v>
      </c>
      <c r="D21" s="177"/>
      <c r="E21" s="178"/>
      <c r="F21" s="112" t="s">
        <v>51</v>
      </c>
      <c r="G21" s="119" t="s">
        <v>52</v>
      </c>
      <c r="H21" s="133"/>
      <c r="I21" s="114"/>
    </row>
    <row r="22" spans="1:9" s="1" customFormat="1" ht="24.95" customHeight="1">
      <c r="A22" s="184" t="s">
        <v>53</v>
      </c>
      <c r="B22" s="185"/>
      <c r="C22" s="85" t="s">
        <v>54</v>
      </c>
      <c r="D22" s="86" t="s">
        <v>55</v>
      </c>
      <c r="E22" s="186" t="s">
        <v>56</v>
      </c>
      <c r="F22" s="187"/>
      <c r="G22" s="187"/>
      <c r="H22" s="187"/>
      <c r="I22" s="188"/>
    </row>
    <row r="23" spans="1:9" s="1" customFormat="1" ht="19.5" customHeight="1">
      <c r="A23" s="189" t="s">
        <v>57</v>
      </c>
      <c r="B23" s="190"/>
      <c r="C23" s="120" t="s">
        <v>58</v>
      </c>
      <c r="D23" s="121"/>
      <c r="E23" s="121"/>
      <c r="F23" s="121"/>
      <c r="G23" s="121"/>
      <c r="H23" s="121"/>
      <c r="I23" s="122"/>
    </row>
    <row r="24" spans="1:9" s="1" customFormat="1" ht="24.95" customHeight="1" thickBot="1">
      <c r="A24" s="191" t="s">
        <v>59</v>
      </c>
      <c r="B24" s="192"/>
      <c r="C24" s="193" t="s">
        <v>60</v>
      </c>
      <c r="D24" s="194"/>
      <c r="E24" s="194"/>
      <c r="F24" s="194"/>
      <c r="G24" s="194"/>
      <c r="H24" s="194"/>
      <c r="I24" s="195"/>
    </row>
    <row r="25" spans="1:9" s="1" customFormat="1" ht="15.75" customHeight="1">
      <c r="A25" s="87"/>
      <c r="B25" s="87"/>
      <c r="C25" s="115"/>
      <c r="D25" s="115"/>
      <c r="E25" s="115"/>
      <c r="F25" s="115"/>
      <c r="G25" s="115"/>
      <c r="H25" s="115"/>
      <c r="I25" s="115"/>
    </row>
    <row r="26" spans="1:9" s="81" customFormat="1" ht="24.95" customHeight="1">
      <c r="B26" s="82"/>
      <c r="D26" s="96"/>
      <c r="E26" s="96"/>
      <c r="F26" s="97"/>
      <c r="G26" s="88" t="s">
        <v>61</v>
      </c>
      <c r="H26" s="93" t="s">
        <v>62</v>
      </c>
      <c r="I26" s="89" t="s">
        <v>63</v>
      </c>
    </row>
    <row r="27" spans="1:9" s="81" customFormat="1" ht="49.5" customHeight="1">
      <c r="B27" s="82"/>
      <c r="D27" s="98"/>
      <c r="E27" s="98"/>
      <c r="F27" s="98"/>
      <c r="G27" s="90"/>
      <c r="H27" s="91"/>
      <c r="I27" s="92"/>
    </row>
  </sheetData>
  <mergeCells count="57">
    <mergeCell ref="B14:C14"/>
    <mergeCell ref="B15:C15"/>
    <mergeCell ref="B16:C16"/>
    <mergeCell ref="B17:C17"/>
    <mergeCell ref="B9:C9"/>
    <mergeCell ref="B10:C10"/>
    <mergeCell ref="B11:C11"/>
    <mergeCell ref="B12:C12"/>
    <mergeCell ref="B13:C13"/>
    <mergeCell ref="A22:B22"/>
    <mergeCell ref="E22:I22"/>
    <mergeCell ref="A23:B23"/>
    <mergeCell ref="A24:B24"/>
    <mergeCell ref="C24:I24"/>
    <mergeCell ref="D18:E18"/>
    <mergeCell ref="F18:G18"/>
    <mergeCell ref="H18:I18"/>
    <mergeCell ref="H19:I19"/>
    <mergeCell ref="A21:B21"/>
    <mergeCell ref="C21:E21"/>
    <mergeCell ref="A19:G19"/>
    <mergeCell ref="A20:D20"/>
    <mergeCell ref="B18:C18"/>
    <mergeCell ref="D16:E16"/>
    <mergeCell ref="F16:G16"/>
    <mergeCell ref="H16:I16"/>
    <mergeCell ref="D17:E17"/>
    <mergeCell ref="F17:G17"/>
    <mergeCell ref="H17:I17"/>
    <mergeCell ref="D14:E14"/>
    <mergeCell ref="F14:G14"/>
    <mergeCell ref="H14:I14"/>
    <mergeCell ref="D15:E15"/>
    <mergeCell ref="F15:G15"/>
    <mergeCell ref="H15:I15"/>
    <mergeCell ref="F12:G12"/>
    <mergeCell ref="H12:I12"/>
    <mergeCell ref="D13:E13"/>
    <mergeCell ref="F13:G13"/>
    <mergeCell ref="H13:I13"/>
    <mergeCell ref="F10:G10"/>
    <mergeCell ref="H10:I10"/>
    <mergeCell ref="F11:G11"/>
    <mergeCell ref="H11:I11"/>
    <mergeCell ref="F8:G8"/>
    <mergeCell ref="H8:I8"/>
    <mergeCell ref="F9:G9"/>
    <mergeCell ref="H9:I9"/>
    <mergeCell ref="D8:E8"/>
    <mergeCell ref="B1:H1"/>
    <mergeCell ref="D3:F3"/>
    <mergeCell ref="G5:I5"/>
    <mergeCell ref="D7:E7"/>
    <mergeCell ref="F7:G7"/>
    <mergeCell ref="H7:I7"/>
    <mergeCell ref="B7:C7"/>
    <mergeCell ref="B8:C8"/>
  </mergeCells>
  <phoneticPr fontId="2"/>
  <pageMargins left="1.17" right="0.39370078740157483" top="0.52" bottom="0.39370078740157483" header="0.51181102362204722" footer="0.51181102362204722"/>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92D050"/>
  </sheetPr>
  <dimension ref="A1:Y27"/>
  <sheetViews>
    <sheetView showZeros="0" workbookViewId="0">
      <selection activeCell="D3" sqref="D3:F3"/>
    </sheetView>
  </sheetViews>
  <sheetFormatPr defaultColWidth="3.625" defaultRowHeight="24.95" customHeight="1"/>
  <cols>
    <col min="1" max="1" width="8.75" style="75" customWidth="1"/>
    <col min="2" max="2" width="8.125" style="76" customWidth="1"/>
    <col min="3" max="3" width="12.25" style="75" customWidth="1"/>
    <col min="4" max="9" width="9.125" style="75" customWidth="1"/>
    <col min="10" max="24" width="3.625" style="75"/>
    <col min="25" max="25" width="3.625" style="76"/>
    <col min="26" max="16384" width="3.625" style="75"/>
  </cols>
  <sheetData>
    <row r="1" spans="1:9" s="81" customFormat="1" ht="24.95" customHeight="1">
      <c r="A1" s="77" t="s">
        <v>23</v>
      </c>
      <c r="B1" s="148" t="s">
        <v>24</v>
      </c>
      <c r="C1" s="148"/>
      <c r="D1" s="148"/>
      <c r="E1" s="148"/>
      <c r="F1" s="148"/>
      <c r="G1" s="148"/>
      <c r="H1" s="148"/>
      <c r="I1" s="132"/>
    </row>
    <row r="2" spans="1:9" s="81" customFormat="1" ht="21.95" customHeight="1">
      <c r="A2" s="78"/>
      <c r="B2" s="78"/>
      <c r="C2" s="78"/>
      <c r="D2" s="78"/>
      <c r="E2" s="78"/>
      <c r="F2" s="78"/>
      <c r="G2" s="78"/>
      <c r="H2" s="78"/>
      <c r="I2" s="78"/>
    </row>
    <row r="3" spans="1:9" s="81" customFormat="1" ht="24.75" customHeight="1">
      <c r="A3" s="79"/>
      <c r="B3" s="79"/>
      <c r="C3" s="80" t="s">
        <v>25</v>
      </c>
      <c r="D3" s="149"/>
      <c r="E3" s="150"/>
      <c r="F3" s="151"/>
      <c r="G3" s="109"/>
      <c r="H3" s="109"/>
      <c r="I3" s="109"/>
    </row>
    <row r="4" spans="1:9" s="81" customFormat="1" ht="21" customHeight="1" thickBot="1">
      <c r="B4" s="82"/>
      <c r="E4" s="83"/>
      <c r="F4" s="83"/>
      <c r="G4" s="83"/>
    </row>
    <row r="5" spans="1:9" s="81" customFormat="1" ht="35.1" customHeight="1" thickBot="1">
      <c r="B5" s="82"/>
      <c r="F5" s="84" t="s">
        <v>26</v>
      </c>
      <c r="G5" s="212"/>
      <c r="H5" s="213"/>
      <c r="I5" s="214"/>
    </row>
    <row r="6" spans="1:9" s="81" customFormat="1" ht="16.5" customHeight="1" thickBot="1">
      <c r="B6" s="82"/>
    </row>
    <row r="7" spans="1:9" s="81" customFormat="1" ht="35.1" customHeight="1" thickBot="1">
      <c r="A7" s="99" t="s">
        <v>28</v>
      </c>
      <c r="B7" s="160" t="s">
        <v>29</v>
      </c>
      <c r="C7" s="160"/>
      <c r="D7" s="155" t="s">
        <v>30</v>
      </c>
      <c r="E7" s="156"/>
      <c r="F7" s="157" t="s">
        <v>31</v>
      </c>
      <c r="G7" s="158"/>
      <c r="H7" s="155" t="s">
        <v>32</v>
      </c>
      <c r="I7" s="159"/>
    </row>
    <row r="8" spans="1:9" s="81" customFormat="1" ht="39.950000000000003" customHeight="1" thickTop="1">
      <c r="A8" s="110"/>
      <c r="B8" s="217"/>
      <c r="C8" s="217"/>
      <c r="D8" s="218"/>
      <c r="E8" s="219"/>
      <c r="F8" s="215"/>
      <c r="G8" s="216"/>
      <c r="H8" s="220">
        <f>F8*1.1</f>
        <v>0</v>
      </c>
      <c r="I8" s="221"/>
    </row>
    <row r="9" spans="1:9" s="81" customFormat="1" ht="39.950000000000003" customHeight="1">
      <c r="A9" s="111"/>
      <c r="B9" s="183"/>
      <c r="C9" s="183"/>
      <c r="D9" s="168"/>
      <c r="E9" s="168"/>
      <c r="F9" s="169"/>
      <c r="G9" s="170"/>
      <c r="H9" s="169">
        <f>F9*1.1</f>
        <v>0</v>
      </c>
      <c r="I9" s="171"/>
    </row>
    <row r="10" spans="1:9" s="81" customFormat="1" ht="39.950000000000003" customHeight="1">
      <c r="A10" s="111"/>
      <c r="B10" s="183"/>
      <c r="C10" s="183"/>
      <c r="D10" s="168"/>
      <c r="E10" s="168"/>
      <c r="F10" s="169"/>
      <c r="G10" s="170"/>
      <c r="H10" s="169">
        <f t="shared" ref="H10:H18" si="0">F10*1.1</f>
        <v>0</v>
      </c>
      <c r="I10" s="171"/>
    </row>
    <row r="11" spans="1:9" s="81" customFormat="1" ht="39.950000000000003" customHeight="1">
      <c r="A11" s="111"/>
      <c r="B11" s="183"/>
      <c r="C11" s="183"/>
      <c r="D11" s="168"/>
      <c r="E11" s="168"/>
      <c r="F11" s="169"/>
      <c r="G11" s="170"/>
      <c r="H11" s="169">
        <f t="shared" si="0"/>
        <v>0</v>
      </c>
      <c r="I11" s="171"/>
    </row>
    <row r="12" spans="1:9" s="81" customFormat="1" ht="39.950000000000003" customHeight="1">
      <c r="A12" s="111"/>
      <c r="B12" s="183"/>
      <c r="C12" s="183"/>
      <c r="D12" s="168"/>
      <c r="E12" s="168"/>
      <c r="F12" s="169"/>
      <c r="G12" s="170"/>
      <c r="H12" s="169">
        <f t="shared" si="0"/>
        <v>0</v>
      </c>
      <c r="I12" s="171"/>
    </row>
    <row r="13" spans="1:9" s="81" customFormat="1" ht="39.950000000000003" customHeight="1">
      <c r="A13" s="111"/>
      <c r="B13" s="183"/>
      <c r="C13" s="183"/>
      <c r="D13" s="168"/>
      <c r="E13" s="168"/>
      <c r="F13" s="169"/>
      <c r="G13" s="170"/>
      <c r="H13" s="169">
        <f t="shared" si="0"/>
        <v>0</v>
      </c>
      <c r="I13" s="171"/>
    </row>
    <row r="14" spans="1:9" s="81" customFormat="1" ht="39.950000000000003" customHeight="1">
      <c r="A14" s="111"/>
      <c r="B14" s="183"/>
      <c r="C14" s="183"/>
      <c r="D14" s="168"/>
      <c r="E14" s="168"/>
      <c r="F14" s="169"/>
      <c r="G14" s="170"/>
      <c r="H14" s="169">
        <f t="shared" si="0"/>
        <v>0</v>
      </c>
      <c r="I14" s="171"/>
    </row>
    <row r="15" spans="1:9" s="81" customFormat="1" ht="39.950000000000003" customHeight="1">
      <c r="A15" s="111"/>
      <c r="B15" s="183"/>
      <c r="C15" s="183"/>
      <c r="D15" s="168"/>
      <c r="E15" s="168"/>
      <c r="F15" s="169"/>
      <c r="G15" s="170"/>
      <c r="H15" s="169">
        <f t="shared" si="0"/>
        <v>0</v>
      </c>
      <c r="I15" s="171"/>
    </row>
    <row r="16" spans="1:9" s="81" customFormat="1" ht="39.950000000000003" customHeight="1">
      <c r="A16" s="111"/>
      <c r="B16" s="183"/>
      <c r="C16" s="183"/>
      <c r="D16" s="168"/>
      <c r="E16" s="168"/>
      <c r="F16" s="169"/>
      <c r="G16" s="170"/>
      <c r="H16" s="169">
        <f t="shared" si="0"/>
        <v>0</v>
      </c>
      <c r="I16" s="171"/>
    </row>
    <row r="17" spans="1:19" s="81" customFormat="1" ht="39.950000000000003" customHeight="1">
      <c r="A17" s="111"/>
      <c r="B17" s="183"/>
      <c r="C17" s="183"/>
      <c r="D17" s="168"/>
      <c r="E17" s="168"/>
      <c r="F17" s="169"/>
      <c r="G17" s="170"/>
      <c r="H17" s="169">
        <f t="shared" si="0"/>
        <v>0</v>
      </c>
      <c r="I17" s="171"/>
    </row>
    <row r="18" spans="1:19" s="81" customFormat="1" ht="39.950000000000003" customHeight="1">
      <c r="A18" s="111"/>
      <c r="B18" s="183"/>
      <c r="C18" s="183"/>
      <c r="D18" s="168"/>
      <c r="E18" s="168"/>
      <c r="F18" s="169"/>
      <c r="G18" s="170"/>
      <c r="H18" s="169">
        <f t="shared" si="0"/>
        <v>0</v>
      </c>
      <c r="I18" s="171"/>
    </row>
    <row r="19" spans="1:19" s="81" customFormat="1" ht="30" customHeight="1" thickBot="1">
      <c r="A19" s="179" t="s">
        <v>47</v>
      </c>
      <c r="B19" s="180"/>
      <c r="C19" s="180"/>
      <c r="D19" s="180"/>
      <c r="E19" s="180"/>
      <c r="F19" s="180"/>
      <c r="G19" s="181"/>
      <c r="H19" s="207" t="str">
        <f>IF(SUM(H8:H18)&lt;&gt;0,SUM(H8:H18),"")</f>
        <v/>
      </c>
      <c r="I19" s="208"/>
    </row>
    <row r="20" spans="1:19" s="81" customFormat="1" ht="19.5" customHeight="1" thickBot="1">
      <c r="A20" s="182" t="s">
        <v>48</v>
      </c>
      <c r="B20" s="182"/>
      <c r="C20" s="182"/>
      <c r="D20" s="182"/>
    </row>
    <row r="21" spans="1:19" s="1" customFormat="1" ht="24.95" customHeight="1">
      <c r="A21" s="174" t="s">
        <v>49</v>
      </c>
      <c r="B21" s="175"/>
      <c r="C21" s="204"/>
      <c r="D21" s="205"/>
      <c r="E21" s="206"/>
      <c r="F21" s="112" t="s">
        <v>51</v>
      </c>
      <c r="G21" s="113"/>
      <c r="H21" s="133"/>
      <c r="I21" s="114"/>
    </row>
    <row r="22" spans="1:19" s="1" customFormat="1" ht="24.95" customHeight="1">
      <c r="A22" s="184" t="s">
        <v>53</v>
      </c>
      <c r="B22" s="185"/>
      <c r="C22" s="85" t="s">
        <v>54</v>
      </c>
      <c r="D22" s="86" t="s">
        <v>55</v>
      </c>
      <c r="E22" s="201"/>
      <c r="F22" s="202"/>
      <c r="G22" s="202"/>
      <c r="H22" s="202"/>
      <c r="I22" s="203"/>
    </row>
    <row r="23" spans="1:19" s="1" customFormat="1" ht="19.5" customHeight="1">
      <c r="A23" s="189" t="s">
        <v>57</v>
      </c>
      <c r="B23" s="190"/>
      <c r="C23" s="209"/>
      <c r="D23" s="210"/>
      <c r="E23" s="210"/>
      <c r="F23" s="210"/>
      <c r="G23" s="210"/>
      <c r="H23" s="210"/>
      <c r="I23" s="211"/>
      <c r="Q23" s="74"/>
      <c r="R23" s="74"/>
      <c r="S23" s="74"/>
    </row>
    <row r="24" spans="1:19" s="1" customFormat="1" ht="24.95" customHeight="1" thickBot="1">
      <c r="A24" s="191" t="s">
        <v>59</v>
      </c>
      <c r="B24" s="192"/>
      <c r="C24" s="198"/>
      <c r="D24" s="199"/>
      <c r="E24" s="199"/>
      <c r="F24" s="199"/>
      <c r="G24" s="199"/>
      <c r="H24" s="199"/>
      <c r="I24" s="200"/>
    </row>
    <row r="25" spans="1:19" s="1" customFormat="1" ht="15.75" customHeight="1">
      <c r="A25" s="87"/>
      <c r="B25" s="87"/>
      <c r="C25" s="115"/>
      <c r="D25" s="115"/>
      <c r="E25" s="115"/>
      <c r="F25" s="115"/>
      <c r="G25" s="115"/>
      <c r="H25" s="115"/>
      <c r="I25" s="115"/>
    </row>
    <row r="26" spans="1:19" s="81" customFormat="1" ht="24.95" customHeight="1">
      <c r="B26" s="82"/>
      <c r="D26" s="96"/>
      <c r="E26" s="96"/>
      <c r="F26" s="97"/>
      <c r="G26" s="88" t="s">
        <v>61</v>
      </c>
      <c r="H26" s="93" t="s">
        <v>62</v>
      </c>
      <c r="I26" s="89" t="s">
        <v>63</v>
      </c>
    </row>
    <row r="27" spans="1:19" s="81" customFormat="1" ht="49.5" customHeight="1">
      <c r="B27" s="82"/>
      <c r="D27" s="98"/>
      <c r="E27" s="98"/>
      <c r="F27" s="98"/>
      <c r="G27" s="90"/>
      <c r="H27" s="91"/>
      <c r="I27" s="92"/>
    </row>
  </sheetData>
  <mergeCells count="62">
    <mergeCell ref="H10:I10"/>
    <mergeCell ref="F8:G8"/>
    <mergeCell ref="F12:G12"/>
    <mergeCell ref="B8:C8"/>
    <mergeCell ref="B9:C9"/>
    <mergeCell ref="B10:C10"/>
    <mergeCell ref="H11:I11"/>
    <mergeCell ref="H12:I12"/>
    <mergeCell ref="B11:C11"/>
    <mergeCell ref="B12:C12"/>
    <mergeCell ref="F9:G9"/>
    <mergeCell ref="D10:E10"/>
    <mergeCell ref="F10:G10"/>
    <mergeCell ref="D8:E8"/>
    <mergeCell ref="H8:I8"/>
    <mergeCell ref="D11:E11"/>
    <mergeCell ref="H18:I18"/>
    <mergeCell ref="F17:G17"/>
    <mergeCell ref="F16:G16"/>
    <mergeCell ref="H17:I17"/>
    <mergeCell ref="B18:C18"/>
    <mergeCell ref="F18:G18"/>
    <mergeCell ref="B17:C17"/>
    <mergeCell ref="F11:G11"/>
    <mergeCell ref="B15:C15"/>
    <mergeCell ref="D9:E9"/>
    <mergeCell ref="H15:I15"/>
    <mergeCell ref="H9:I9"/>
    <mergeCell ref="D13:E13"/>
    <mergeCell ref="F13:G13"/>
    <mergeCell ref="B13:C13"/>
    <mergeCell ref="F15:G15"/>
    <mergeCell ref="H13:I13"/>
    <mergeCell ref="D12:E12"/>
    <mergeCell ref="F14:G14"/>
    <mergeCell ref="H14:I14"/>
    <mergeCell ref="D15:E15"/>
    <mergeCell ref="D14:E14"/>
    <mergeCell ref="B14:C14"/>
    <mergeCell ref="B1:H1"/>
    <mergeCell ref="D3:F3"/>
    <mergeCell ref="G5:I5"/>
    <mergeCell ref="D7:E7"/>
    <mergeCell ref="F7:G7"/>
    <mergeCell ref="H7:I7"/>
    <mergeCell ref="B7:C7"/>
    <mergeCell ref="A24:B24"/>
    <mergeCell ref="C24:I24"/>
    <mergeCell ref="D17:E17"/>
    <mergeCell ref="E22:I22"/>
    <mergeCell ref="D16:E16"/>
    <mergeCell ref="C21:E21"/>
    <mergeCell ref="B16:C16"/>
    <mergeCell ref="H19:I19"/>
    <mergeCell ref="A20:D20"/>
    <mergeCell ref="A23:B23"/>
    <mergeCell ref="C23:I23"/>
    <mergeCell ref="A22:B22"/>
    <mergeCell ref="H16:I16"/>
    <mergeCell ref="A21:B21"/>
    <mergeCell ref="D18:E18"/>
    <mergeCell ref="A19:G19"/>
  </mergeCells>
  <phoneticPr fontId="2"/>
  <pageMargins left="1.17" right="0.39370078740157483" top="0.52" bottom="0.39370078740157483"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3" tint="0.59999389629810485"/>
  </sheetPr>
  <dimension ref="A1:AC47"/>
  <sheetViews>
    <sheetView showZeros="0" zoomScaleNormal="100" workbookViewId="0">
      <selection activeCell="K4" sqref="K4:P4"/>
    </sheetView>
  </sheetViews>
  <sheetFormatPr defaultColWidth="3.625" defaultRowHeight="13.5"/>
  <cols>
    <col min="1" max="1" width="4.625" style="8" customWidth="1"/>
    <col min="2" max="17" width="3.625" style="8" customWidth="1"/>
    <col min="18" max="26" width="3.375" style="8" customWidth="1"/>
    <col min="27" max="16384" width="3.625" style="8"/>
  </cols>
  <sheetData>
    <row r="1" spans="1:29" ht="17.25" customHeight="1">
      <c r="A1" s="19" t="s">
        <v>64</v>
      </c>
    </row>
    <row r="2" spans="1:29" ht="20.25" customHeight="1">
      <c r="A2" s="299" t="s">
        <v>65</v>
      </c>
      <c r="B2" s="300"/>
      <c r="C2" s="300"/>
      <c r="D2" s="300"/>
      <c r="E2" s="300"/>
      <c r="F2" s="300"/>
      <c r="G2" s="300"/>
      <c r="H2" s="300"/>
      <c r="I2" s="300"/>
      <c r="J2" s="300"/>
      <c r="K2" s="300"/>
      <c r="L2" s="300"/>
      <c r="M2" s="300"/>
      <c r="N2" s="300"/>
      <c r="O2" s="300"/>
      <c r="P2" s="300"/>
      <c r="Q2" s="300"/>
      <c r="R2" s="300"/>
      <c r="S2" s="300"/>
      <c r="T2" s="300"/>
      <c r="U2" s="300"/>
      <c r="V2" s="300"/>
      <c r="W2" s="300"/>
      <c r="X2" s="300"/>
      <c r="Y2" s="300"/>
    </row>
    <row r="3" spans="1:29" ht="9" customHeight="1">
      <c r="A3" s="9"/>
      <c r="B3" s="9"/>
      <c r="C3" s="9"/>
      <c r="D3" s="9"/>
      <c r="E3" s="9"/>
      <c r="F3" s="9"/>
      <c r="G3" s="9"/>
      <c r="H3" s="9"/>
      <c r="I3" s="9"/>
      <c r="J3" s="9"/>
      <c r="K3" s="9"/>
      <c r="L3" s="9"/>
      <c r="M3" s="9"/>
      <c r="N3" s="9"/>
      <c r="O3" s="9"/>
      <c r="P3" s="9"/>
      <c r="Q3" s="9"/>
      <c r="R3" s="351" t="s">
        <v>66</v>
      </c>
      <c r="S3" s="352"/>
      <c r="T3" s="352"/>
      <c r="U3" s="352"/>
      <c r="V3" s="352"/>
      <c r="W3" s="352"/>
      <c r="X3" s="352"/>
      <c r="Y3" s="352"/>
      <c r="Z3" s="353"/>
    </row>
    <row r="4" spans="1:29" ht="23.25" customHeight="1">
      <c r="H4" s="334" t="s">
        <v>25</v>
      </c>
      <c r="I4" s="334"/>
      <c r="J4" s="335"/>
      <c r="K4" s="336"/>
      <c r="L4" s="337"/>
      <c r="M4" s="337"/>
      <c r="N4" s="337"/>
      <c r="O4" s="337"/>
      <c r="P4" s="338"/>
      <c r="R4" s="354"/>
      <c r="S4" s="355"/>
      <c r="T4" s="355"/>
      <c r="U4" s="355"/>
      <c r="V4" s="355"/>
      <c r="W4" s="355"/>
      <c r="X4" s="355"/>
      <c r="Y4" s="355"/>
      <c r="Z4" s="356"/>
      <c r="AA4" s="10"/>
    </row>
    <row r="5" spans="1:29" ht="17.25" customHeight="1">
      <c r="A5" s="222" t="s">
        <v>67</v>
      </c>
      <c r="B5" s="222"/>
      <c r="C5" s="222"/>
      <c r="D5" s="222"/>
      <c r="E5" s="222"/>
      <c r="F5" s="222"/>
      <c r="G5" s="222"/>
      <c r="I5" s="12"/>
      <c r="J5" s="12"/>
      <c r="K5" s="12"/>
      <c r="L5" s="12"/>
      <c r="M5" s="12"/>
      <c r="N5" s="12"/>
      <c r="S5" s="134"/>
      <c r="T5" s="134"/>
      <c r="U5" s="134"/>
      <c r="V5" s="134"/>
      <c r="W5" s="134"/>
    </row>
    <row r="6" spans="1:29" ht="21.75" customHeight="1" thickBot="1">
      <c r="A6" s="251" t="s">
        <v>68</v>
      </c>
      <c r="B6" s="251"/>
      <c r="C6" s="251"/>
      <c r="D6" s="251"/>
      <c r="E6" s="251"/>
      <c r="F6" s="251"/>
      <c r="G6" s="251"/>
      <c r="L6" s="10"/>
      <c r="M6" s="10"/>
      <c r="N6" s="10"/>
      <c r="O6" s="252" t="s">
        <v>69</v>
      </c>
      <c r="P6" s="239"/>
      <c r="Q6" s="239"/>
      <c r="R6" s="360" t="s">
        <v>70</v>
      </c>
      <c r="S6" s="239"/>
      <c r="T6" s="239"/>
      <c r="U6" s="239" t="s">
        <v>71</v>
      </c>
      <c r="V6" s="239"/>
      <c r="W6" s="239"/>
      <c r="X6" s="240" t="s">
        <v>63</v>
      </c>
      <c r="Y6" s="241"/>
      <c r="Z6" s="242"/>
    </row>
    <row r="7" spans="1:29" s="51" customFormat="1" ht="13.5" customHeight="1">
      <c r="A7" s="304" t="s">
        <v>28</v>
      </c>
      <c r="B7" s="363" t="s">
        <v>72</v>
      </c>
      <c r="C7" s="364"/>
      <c r="D7" s="367" t="s">
        <v>73</v>
      </c>
      <c r="E7" s="364"/>
      <c r="F7" s="367" t="s">
        <v>74</v>
      </c>
      <c r="G7" s="369"/>
      <c r="H7" s="384" t="s">
        <v>75</v>
      </c>
      <c r="I7" s="385"/>
      <c r="J7" s="385"/>
      <c r="K7" s="385"/>
      <c r="L7" s="385"/>
      <c r="M7" s="386"/>
      <c r="N7" s="100"/>
      <c r="O7" s="253"/>
      <c r="P7" s="244"/>
      <c r="Q7" s="244"/>
      <c r="R7" s="243"/>
      <c r="S7" s="244"/>
      <c r="T7" s="244"/>
      <c r="U7" s="244"/>
      <c r="V7" s="244"/>
      <c r="W7" s="244"/>
      <c r="X7" s="339"/>
      <c r="Y7" s="340"/>
      <c r="Z7" s="341"/>
    </row>
    <row r="8" spans="1:29" s="51" customFormat="1" ht="33.75" customHeight="1" thickBot="1">
      <c r="A8" s="305"/>
      <c r="B8" s="365"/>
      <c r="C8" s="366"/>
      <c r="D8" s="368"/>
      <c r="E8" s="366"/>
      <c r="F8" s="368"/>
      <c r="G8" s="370"/>
      <c r="H8" s="378" t="s">
        <v>76</v>
      </c>
      <c r="I8" s="379"/>
      <c r="J8" s="379"/>
      <c r="K8" s="379"/>
      <c r="L8" s="379"/>
      <c r="M8" s="387"/>
      <c r="N8" s="100"/>
      <c r="O8" s="254"/>
      <c r="P8" s="246"/>
      <c r="Q8" s="246"/>
      <c r="R8" s="245"/>
      <c r="S8" s="246"/>
      <c r="T8" s="246"/>
      <c r="U8" s="246"/>
      <c r="V8" s="246"/>
      <c r="W8" s="246"/>
      <c r="X8" s="342"/>
      <c r="Y8" s="343"/>
      <c r="Z8" s="344"/>
      <c r="AC8" s="52"/>
    </row>
    <row r="9" spans="1:29" s="51" customFormat="1" ht="9.75" customHeight="1">
      <c r="A9" s="247" t="s">
        <v>77</v>
      </c>
      <c r="B9" s="248"/>
      <c r="C9" s="374" t="s">
        <v>78</v>
      </c>
      <c r="D9" s="375"/>
      <c r="E9" s="375"/>
      <c r="F9" s="375"/>
      <c r="G9" s="375"/>
      <c r="H9" s="376"/>
      <c r="I9" s="376"/>
      <c r="J9" s="376"/>
      <c r="K9" s="376"/>
      <c r="L9" s="376"/>
      <c r="M9" s="377"/>
      <c r="N9" s="101"/>
      <c r="O9" s="102" t="s">
        <v>0</v>
      </c>
      <c r="P9" s="103" t="s">
        <v>79</v>
      </c>
      <c r="Q9" s="232"/>
      <c r="R9" s="232"/>
      <c r="S9" s="232"/>
      <c r="T9" s="232"/>
      <c r="U9" s="232"/>
      <c r="V9" s="232"/>
      <c r="W9" s="232"/>
      <c r="X9" s="232"/>
      <c r="Y9" s="232"/>
      <c r="Z9" s="233"/>
    </row>
    <row r="10" spans="1:29" s="51" customFormat="1" ht="24" customHeight="1">
      <c r="A10" s="249"/>
      <c r="B10" s="250"/>
      <c r="C10" s="378"/>
      <c r="D10" s="379"/>
      <c r="E10" s="379"/>
      <c r="F10" s="379"/>
      <c r="G10" s="379"/>
      <c r="H10" s="379"/>
      <c r="I10" s="379"/>
      <c r="J10" s="379"/>
      <c r="K10" s="379"/>
      <c r="L10" s="379"/>
      <c r="M10" s="380"/>
      <c r="N10" s="237" t="s">
        <v>80</v>
      </c>
      <c r="O10" s="238"/>
      <c r="P10" s="317" t="s">
        <v>81</v>
      </c>
      <c r="Q10" s="318"/>
      <c r="R10" s="318"/>
      <c r="S10" s="318"/>
      <c r="T10" s="318"/>
      <c r="U10" s="318"/>
      <c r="V10" s="318"/>
      <c r="W10" s="318"/>
      <c r="X10" s="318"/>
      <c r="Y10" s="318"/>
      <c r="Z10" s="319"/>
    </row>
    <row r="11" spans="1:29" s="51" customFormat="1" ht="27.95" customHeight="1">
      <c r="A11" s="331" t="s">
        <v>82</v>
      </c>
      <c r="B11" s="332"/>
      <c r="C11" s="371" t="s">
        <v>35</v>
      </c>
      <c r="D11" s="372"/>
      <c r="E11" s="372"/>
      <c r="F11" s="372"/>
      <c r="G11" s="373"/>
      <c r="H11" s="333" t="s">
        <v>83</v>
      </c>
      <c r="I11" s="332"/>
      <c r="J11" s="301" t="s">
        <v>84</v>
      </c>
      <c r="K11" s="302"/>
      <c r="L11" s="302"/>
      <c r="M11" s="303"/>
      <c r="N11" s="237" t="s">
        <v>85</v>
      </c>
      <c r="O11" s="238"/>
      <c r="P11" s="226" t="s">
        <v>0</v>
      </c>
      <c r="Q11" s="227"/>
      <c r="R11" s="227"/>
      <c r="S11" s="227"/>
      <c r="T11" s="227"/>
      <c r="U11" s="227"/>
      <c r="V11" s="227"/>
      <c r="W11" s="227"/>
      <c r="X11" s="227"/>
      <c r="Y11" s="227"/>
      <c r="Z11" s="228"/>
    </row>
    <row r="12" spans="1:29" s="51" customFormat="1" ht="14.25" customHeight="1">
      <c r="A12" s="388" t="s">
        <v>29</v>
      </c>
      <c r="B12" s="389"/>
      <c r="C12" s="374" t="s">
        <v>34</v>
      </c>
      <c r="D12" s="375"/>
      <c r="E12" s="375"/>
      <c r="F12" s="375"/>
      <c r="G12" s="392"/>
      <c r="H12" s="394" t="s">
        <v>86</v>
      </c>
      <c r="I12" s="395"/>
      <c r="J12" s="374" t="s">
        <v>87</v>
      </c>
      <c r="K12" s="375"/>
      <c r="L12" s="375"/>
      <c r="M12" s="392"/>
      <c r="N12" s="320" t="s">
        <v>88</v>
      </c>
      <c r="O12" s="321"/>
      <c r="P12" s="381"/>
      <c r="Q12" s="382"/>
      <c r="R12" s="382"/>
      <c r="S12" s="382"/>
      <c r="T12" s="382"/>
      <c r="U12" s="382"/>
      <c r="V12" s="382"/>
      <c r="W12" s="382"/>
      <c r="X12" s="382"/>
      <c r="Y12" s="382"/>
      <c r="Z12" s="383"/>
    </row>
    <row r="13" spans="1:29" s="51" customFormat="1" ht="13.5" customHeight="1" thickBot="1">
      <c r="A13" s="390"/>
      <c r="B13" s="391"/>
      <c r="C13" s="393"/>
      <c r="D13" s="343"/>
      <c r="E13" s="343"/>
      <c r="F13" s="343"/>
      <c r="G13" s="344"/>
      <c r="H13" s="396"/>
      <c r="I13" s="397"/>
      <c r="J13" s="393"/>
      <c r="K13" s="343"/>
      <c r="L13" s="343"/>
      <c r="M13" s="344"/>
      <c r="N13" s="322"/>
      <c r="O13" s="323"/>
      <c r="P13" s="229"/>
      <c r="Q13" s="230"/>
      <c r="R13" s="230"/>
      <c r="S13" s="230"/>
      <c r="T13" s="230"/>
      <c r="U13" s="230"/>
      <c r="V13" s="230"/>
      <c r="W13" s="230"/>
      <c r="X13" s="230"/>
      <c r="Y13" s="230"/>
      <c r="Z13" s="231"/>
    </row>
    <row r="14" spans="1:29" s="51" customFormat="1" ht="12" customHeight="1" thickBot="1">
      <c r="A14" s="53"/>
      <c r="B14" s="53"/>
      <c r="C14" s="53"/>
      <c r="D14" s="53"/>
      <c r="E14" s="53"/>
      <c r="F14" s="53"/>
      <c r="G14" s="53"/>
      <c r="H14" s="53"/>
      <c r="I14" s="53"/>
      <c r="J14" s="53"/>
      <c r="K14" s="53"/>
      <c r="L14" s="53"/>
      <c r="M14" s="53"/>
      <c r="N14" s="53"/>
      <c r="O14" s="53"/>
      <c r="P14" s="53"/>
      <c r="Q14" s="53"/>
      <c r="R14" s="53"/>
      <c r="S14" s="53"/>
      <c r="T14" s="53"/>
      <c r="U14" s="53"/>
      <c r="V14" s="53"/>
      <c r="W14" s="53"/>
    </row>
    <row r="15" spans="1:29" s="51" customFormat="1" ht="21.95" customHeight="1">
      <c r="A15" s="361" t="s">
        <v>89</v>
      </c>
      <c r="B15" s="346"/>
      <c r="C15" s="346"/>
      <c r="D15" s="346"/>
      <c r="E15" s="346"/>
      <c r="F15" s="346"/>
      <c r="G15" s="346"/>
      <c r="H15" s="346"/>
      <c r="I15" s="345" t="s">
        <v>90</v>
      </c>
      <c r="J15" s="346"/>
      <c r="K15" s="346"/>
      <c r="L15" s="346"/>
      <c r="M15" s="346"/>
      <c r="N15" s="347"/>
      <c r="O15" s="234" t="s">
        <v>91</v>
      </c>
      <c r="P15" s="235"/>
      <c r="Q15" s="235"/>
      <c r="R15" s="235"/>
      <c r="S15" s="235"/>
      <c r="T15" s="235"/>
      <c r="U15" s="235"/>
      <c r="V15" s="235"/>
      <c r="W15" s="235"/>
      <c r="X15" s="235"/>
      <c r="Y15" s="235"/>
      <c r="Z15" s="236"/>
    </row>
    <row r="16" spans="1:29" s="56" customFormat="1" ht="27" customHeight="1">
      <c r="A16" s="268" t="s">
        <v>92</v>
      </c>
      <c r="B16" s="54"/>
      <c r="C16" s="272" t="s">
        <v>93</v>
      </c>
      <c r="D16" s="272"/>
      <c r="E16" s="272"/>
      <c r="F16" s="272"/>
      <c r="G16" s="272"/>
      <c r="H16" s="55"/>
      <c r="I16" s="348">
        <v>2000000</v>
      </c>
      <c r="J16" s="349"/>
      <c r="K16" s="349"/>
      <c r="L16" s="349"/>
      <c r="M16" s="349"/>
      <c r="N16" s="350"/>
      <c r="O16" s="257" t="s">
        <v>94</v>
      </c>
      <c r="P16" s="258"/>
      <c r="Q16" s="261" t="s">
        <v>76</v>
      </c>
      <c r="R16" s="261"/>
      <c r="S16" s="261"/>
      <c r="T16" s="261"/>
      <c r="U16" s="261"/>
      <c r="V16" s="260" t="s">
        <v>95</v>
      </c>
      <c r="W16" s="261" t="s">
        <v>96</v>
      </c>
      <c r="X16" s="261"/>
      <c r="Y16" s="261"/>
      <c r="Z16" s="262"/>
    </row>
    <row r="17" spans="1:26" s="56" customFormat="1" ht="11.25" customHeight="1">
      <c r="A17" s="269"/>
      <c r="B17" s="57"/>
      <c r="C17" s="280" t="s">
        <v>97</v>
      </c>
      <c r="D17" s="280"/>
      <c r="E17" s="280"/>
      <c r="F17" s="280"/>
      <c r="G17" s="280"/>
      <c r="H17" s="58"/>
      <c r="I17" s="282">
        <v>0</v>
      </c>
      <c r="J17" s="283"/>
      <c r="K17" s="283"/>
      <c r="L17" s="283"/>
      <c r="M17" s="283"/>
      <c r="N17" s="284"/>
      <c r="O17" s="259"/>
      <c r="P17" s="258"/>
      <c r="Q17" s="261"/>
      <c r="R17" s="261"/>
      <c r="S17" s="261"/>
      <c r="T17" s="261"/>
      <c r="U17" s="261"/>
      <c r="V17" s="260"/>
      <c r="W17" s="261"/>
      <c r="X17" s="261"/>
      <c r="Y17" s="261"/>
      <c r="Z17" s="262"/>
    </row>
    <row r="18" spans="1:26" s="56" customFormat="1" ht="17.25" customHeight="1">
      <c r="A18" s="270"/>
      <c r="B18" s="59"/>
      <c r="C18" s="281"/>
      <c r="D18" s="281"/>
      <c r="E18" s="281"/>
      <c r="F18" s="281"/>
      <c r="G18" s="281"/>
      <c r="H18" s="60"/>
      <c r="I18" s="285"/>
      <c r="J18" s="286"/>
      <c r="K18" s="286"/>
      <c r="L18" s="286"/>
      <c r="M18" s="286"/>
      <c r="N18" s="287"/>
      <c r="O18" s="259"/>
      <c r="P18" s="258"/>
      <c r="Q18" s="261"/>
      <c r="R18" s="261"/>
      <c r="S18" s="261"/>
      <c r="T18" s="261"/>
      <c r="U18" s="261"/>
      <c r="V18" s="260"/>
      <c r="W18" s="261"/>
      <c r="X18" s="261"/>
      <c r="Y18" s="261"/>
      <c r="Z18" s="262"/>
    </row>
    <row r="19" spans="1:26" s="56" customFormat="1" ht="27" customHeight="1">
      <c r="A19" s="271"/>
      <c r="B19" s="273" t="s">
        <v>98</v>
      </c>
      <c r="C19" s="274"/>
      <c r="D19" s="274"/>
      <c r="E19" s="274"/>
      <c r="F19" s="274"/>
      <c r="G19" s="274"/>
      <c r="H19" s="275"/>
      <c r="I19" s="264">
        <f>IF(SUM(I16:N18)=0,"",SUM(I16:N18))</f>
        <v>2000000</v>
      </c>
      <c r="J19" s="265"/>
      <c r="K19" s="265"/>
      <c r="L19" s="265"/>
      <c r="M19" s="265"/>
      <c r="N19" s="266"/>
      <c r="O19" s="257" t="s">
        <v>57</v>
      </c>
      <c r="P19" s="263"/>
      <c r="Q19" s="255" t="s">
        <v>76</v>
      </c>
      <c r="R19" s="255"/>
      <c r="S19" s="255"/>
      <c r="T19" s="255"/>
      <c r="U19" s="255"/>
      <c r="V19" s="255"/>
      <c r="W19" s="255"/>
      <c r="X19" s="255"/>
      <c r="Y19" s="255"/>
      <c r="Z19" s="256"/>
    </row>
    <row r="20" spans="1:26" s="51" customFormat="1" ht="24" customHeight="1">
      <c r="A20" s="362" t="s">
        <v>99</v>
      </c>
      <c r="B20" s="61"/>
      <c r="C20" s="325" t="s">
        <v>100</v>
      </c>
      <c r="D20" s="325"/>
      <c r="E20" s="325"/>
      <c r="F20" s="325"/>
      <c r="G20" s="325"/>
      <c r="H20" s="62"/>
      <c r="I20" s="326">
        <v>1500000</v>
      </c>
      <c r="J20" s="327"/>
      <c r="K20" s="327"/>
      <c r="L20" s="327"/>
      <c r="M20" s="327"/>
      <c r="N20" s="328"/>
      <c r="O20" s="329" t="s">
        <v>101</v>
      </c>
      <c r="P20" s="260"/>
      <c r="Q20" s="297" t="s">
        <v>76</v>
      </c>
      <c r="R20" s="297"/>
      <c r="S20" s="297"/>
      <c r="T20" s="297"/>
      <c r="U20" s="297"/>
      <c r="V20" s="297"/>
      <c r="W20" s="297"/>
      <c r="X20" s="297"/>
      <c r="Y20" s="297"/>
      <c r="Z20" s="298"/>
    </row>
    <row r="21" spans="1:26" s="51" customFormat="1" ht="21.95" customHeight="1">
      <c r="A21" s="362"/>
      <c r="B21" s="63"/>
      <c r="C21" s="324" t="s">
        <v>102</v>
      </c>
      <c r="D21" s="324"/>
      <c r="E21" s="324"/>
      <c r="F21" s="324"/>
      <c r="G21" s="324"/>
      <c r="H21" s="64"/>
      <c r="I21" s="357">
        <f>I20*90%</f>
        <v>1350000</v>
      </c>
      <c r="J21" s="358"/>
      <c r="K21" s="358"/>
      <c r="L21" s="358"/>
      <c r="M21" s="358"/>
      <c r="N21" s="359"/>
      <c r="O21" s="329"/>
      <c r="P21" s="260"/>
      <c r="Q21" s="297"/>
      <c r="R21" s="297"/>
      <c r="S21" s="297"/>
      <c r="T21" s="297"/>
      <c r="U21" s="297"/>
      <c r="V21" s="297"/>
      <c r="W21" s="297"/>
      <c r="X21" s="297"/>
      <c r="Y21" s="297"/>
      <c r="Z21" s="298"/>
    </row>
    <row r="22" spans="1:26" s="51" customFormat="1" ht="21.95" customHeight="1">
      <c r="A22" s="313" t="s">
        <v>103</v>
      </c>
      <c r="B22" s="61"/>
      <c r="C22" s="325" t="s">
        <v>104</v>
      </c>
      <c r="D22" s="325"/>
      <c r="E22" s="325"/>
      <c r="F22" s="325"/>
      <c r="G22" s="325"/>
      <c r="H22" s="62"/>
      <c r="I22" s="326">
        <v>500000</v>
      </c>
      <c r="J22" s="327"/>
      <c r="K22" s="327"/>
      <c r="L22" s="327"/>
      <c r="M22" s="327"/>
      <c r="N22" s="328"/>
      <c r="O22" s="329" t="s">
        <v>53</v>
      </c>
      <c r="P22" s="260"/>
      <c r="Q22" s="260" t="s">
        <v>105</v>
      </c>
      <c r="R22" s="260"/>
      <c r="S22" s="260" t="s">
        <v>106</v>
      </c>
      <c r="T22" s="260"/>
      <c r="U22" s="290">
        <v>123456</v>
      </c>
      <c r="V22" s="290"/>
      <c r="W22" s="290"/>
      <c r="X22" s="290"/>
      <c r="Y22" s="290"/>
      <c r="Z22" s="291"/>
    </row>
    <row r="23" spans="1:26" s="51" customFormat="1" ht="21.95" customHeight="1" thickBot="1">
      <c r="A23" s="314"/>
      <c r="B23" s="65"/>
      <c r="C23" s="276" t="s">
        <v>107</v>
      </c>
      <c r="D23" s="276"/>
      <c r="E23" s="276"/>
      <c r="F23" s="276"/>
      <c r="G23" s="276"/>
      <c r="H23" s="66"/>
      <c r="I23" s="277">
        <f>I21-I22</f>
        <v>850000</v>
      </c>
      <c r="J23" s="278"/>
      <c r="K23" s="278"/>
      <c r="L23" s="278"/>
      <c r="M23" s="278"/>
      <c r="N23" s="288"/>
      <c r="O23" s="330"/>
      <c r="P23" s="289"/>
      <c r="Q23" s="289"/>
      <c r="R23" s="289"/>
      <c r="S23" s="289"/>
      <c r="T23" s="289"/>
      <c r="U23" s="292"/>
      <c r="V23" s="292"/>
      <c r="W23" s="292"/>
      <c r="X23" s="292"/>
      <c r="Y23" s="292"/>
      <c r="Z23" s="293"/>
    </row>
    <row r="24" spans="1:26" s="51" customFormat="1" ht="21.95" customHeight="1">
      <c r="A24" s="314"/>
      <c r="B24" s="65"/>
      <c r="C24" s="276" t="s">
        <v>108</v>
      </c>
      <c r="D24" s="276"/>
      <c r="E24" s="276"/>
      <c r="F24" s="276"/>
      <c r="G24" s="276"/>
      <c r="H24" s="140">
        <v>0.1</v>
      </c>
      <c r="I24" s="277">
        <f>IF(ISNUMBER(I23),ROUND(I23*0.1,0),"")</f>
        <v>85000</v>
      </c>
      <c r="J24" s="278"/>
      <c r="K24" s="278"/>
      <c r="L24" s="278"/>
      <c r="M24" s="278"/>
      <c r="N24" s="279"/>
      <c r="O24" s="295" t="s">
        <v>109</v>
      </c>
      <c r="P24" s="296"/>
      <c r="Q24" s="296"/>
      <c r="R24" s="296"/>
      <c r="S24" s="70"/>
      <c r="T24" s="71" t="s">
        <v>110</v>
      </c>
      <c r="U24" s="294"/>
      <c r="V24" s="294"/>
      <c r="W24" s="294"/>
      <c r="X24" s="294"/>
      <c r="Y24" s="294"/>
      <c r="Z24" s="294"/>
    </row>
    <row r="25" spans="1:26" s="51" customFormat="1" ht="21.95" customHeight="1" thickBot="1">
      <c r="A25" s="315"/>
      <c r="B25" s="67"/>
      <c r="C25" s="316" t="s">
        <v>111</v>
      </c>
      <c r="D25" s="316"/>
      <c r="E25" s="316"/>
      <c r="F25" s="316"/>
      <c r="G25" s="316"/>
      <c r="H25" s="68"/>
      <c r="I25" s="306">
        <f>IF(ISNUMBER(I23),SUM(I23:N24),"")</f>
        <v>935000</v>
      </c>
      <c r="J25" s="307"/>
      <c r="K25" s="307"/>
      <c r="L25" s="307"/>
      <c r="M25" s="307"/>
      <c r="N25" s="308"/>
      <c r="O25" s="311" t="s">
        <v>112</v>
      </c>
      <c r="P25" s="312"/>
      <c r="Q25" s="312"/>
      <c r="R25" s="312"/>
      <c r="S25" s="72"/>
      <c r="T25" s="73" t="s">
        <v>110</v>
      </c>
      <c r="U25" s="225"/>
      <c r="V25" s="225"/>
      <c r="W25" s="225"/>
      <c r="X25" s="225"/>
      <c r="Y25" s="225"/>
      <c r="Z25" s="225"/>
    </row>
    <row r="26" spans="1:26" ht="21" customHeight="1">
      <c r="A26" s="309" t="s">
        <v>113</v>
      </c>
      <c r="B26" s="309"/>
      <c r="C26" s="309"/>
      <c r="D26" s="309"/>
      <c r="E26" s="309"/>
      <c r="F26" s="309"/>
      <c r="G26" s="309"/>
      <c r="H26" s="309"/>
      <c r="I26" s="309"/>
      <c r="J26" s="309"/>
      <c r="K26" s="309"/>
      <c r="L26" s="309"/>
      <c r="M26" s="309"/>
      <c r="N26" s="309"/>
      <c r="O26" s="310"/>
      <c r="P26" s="310"/>
      <c r="Q26" s="310"/>
      <c r="R26" s="310"/>
      <c r="S26" s="310"/>
      <c r="T26" s="310"/>
      <c r="U26" s="310"/>
      <c r="V26" s="310"/>
      <c r="W26" s="310"/>
      <c r="X26" s="310"/>
      <c r="Y26" s="310"/>
      <c r="Z26" s="310"/>
    </row>
    <row r="27" spans="1:26" ht="20.100000000000001" customHeight="1">
      <c r="A27" s="225" t="s">
        <v>114</v>
      </c>
      <c r="B27" s="225"/>
      <c r="C27" s="225"/>
      <c r="D27" s="225"/>
      <c r="E27" s="225"/>
      <c r="F27" s="225"/>
      <c r="G27" s="225" t="s">
        <v>115</v>
      </c>
      <c r="H27" s="225"/>
      <c r="I27" s="225"/>
      <c r="J27" s="225"/>
      <c r="K27" s="225"/>
      <c r="L27" s="225"/>
      <c r="M27" s="225" t="s">
        <v>116</v>
      </c>
      <c r="N27" s="225"/>
      <c r="O27" s="225"/>
      <c r="P27" s="225"/>
      <c r="Q27" s="225"/>
      <c r="R27" s="225" t="s">
        <v>117</v>
      </c>
      <c r="S27" s="225"/>
      <c r="T27" s="225"/>
      <c r="U27" s="225"/>
      <c r="V27" s="225" t="s">
        <v>118</v>
      </c>
      <c r="W27" s="225"/>
      <c r="X27" s="225"/>
      <c r="Y27" s="225"/>
      <c r="Z27" s="225"/>
    </row>
    <row r="28" spans="1:26" ht="24.95" customHeight="1">
      <c r="A28" s="267"/>
      <c r="B28" s="267"/>
      <c r="C28" s="267"/>
      <c r="D28" s="267"/>
      <c r="E28" s="267"/>
      <c r="F28" s="267"/>
      <c r="G28" s="267"/>
      <c r="H28" s="267"/>
      <c r="I28" s="267"/>
      <c r="J28" s="267"/>
      <c r="K28" s="267"/>
      <c r="L28" s="267"/>
      <c r="M28" s="223"/>
      <c r="N28" s="223"/>
      <c r="O28" s="223"/>
      <c r="P28" s="223"/>
      <c r="Q28" s="223"/>
      <c r="R28" s="223" t="str">
        <f>IF(ISNUMBER(M28),ROUND(M28*0.1,0),"")</f>
        <v/>
      </c>
      <c r="S28" s="223"/>
      <c r="T28" s="223"/>
      <c r="U28" s="223"/>
      <c r="V28" s="223" t="str">
        <f t="shared" ref="V28:V37" si="0">IF(ISNUMBER(M28),SUM(M28:U28),"")</f>
        <v/>
      </c>
      <c r="W28" s="223"/>
      <c r="X28" s="223"/>
      <c r="Y28" s="223"/>
      <c r="Z28" s="223"/>
    </row>
    <row r="29" spans="1:26" ht="24.95" customHeight="1">
      <c r="A29" s="267"/>
      <c r="B29" s="267"/>
      <c r="C29" s="267"/>
      <c r="D29" s="267"/>
      <c r="E29" s="267"/>
      <c r="F29" s="267"/>
      <c r="G29" s="267"/>
      <c r="H29" s="267"/>
      <c r="I29" s="267"/>
      <c r="J29" s="267"/>
      <c r="K29" s="267"/>
      <c r="L29" s="267"/>
      <c r="M29" s="223"/>
      <c r="N29" s="223"/>
      <c r="O29" s="223"/>
      <c r="P29" s="223"/>
      <c r="Q29" s="223"/>
      <c r="R29" s="223" t="str">
        <f t="shared" ref="R29:R37" si="1">IF(ISNUMBER(M29),ROUND(M29*0.1,0),"")</f>
        <v/>
      </c>
      <c r="S29" s="223"/>
      <c r="T29" s="223"/>
      <c r="U29" s="223"/>
      <c r="V29" s="223" t="str">
        <f t="shared" si="0"/>
        <v/>
      </c>
      <c r="W29" s="223"/>
      <c r="X29" s="223"/>
      <c r="Y29" s="223"/>
      <c r="Z29" s="223"/>
    </row>
    <row r="30" spans="1:26" ht="24.95" customHeight="1">
      <c r="A30" s="267"/>
      <c r="B30" s="267"/>
      <c r="C30" s="267"/>
      <c r="D30" s="267"/>
      <c r="E30" s="267"/>
      <c r="F30" s="267"/>
      <c r="G30" s="267"/>
      <c r="H30" s="267"/>
      <c r="I30" s="267"/>
      <c r="J30" s="267"/>
      <c r="K30" s="267"/>
      <c r="L30" s="267"/>
      <c r="M30" s="223"/>
      <c r="N30" s="223"/>
      <c r="O30" s="223"/>
      <c r="P30" s="223"/>
      <c r="Q30" s="223"/>
      <c r="R30" s="223" t="str">
        <f t="shared" si="1"/>
        <v/>
      </c>
      <c r="S30" s="223"/>
      <c r="T30" s="223"/>
      <c r="U30" s="223"/>
      <c r="V30" s="223" t="str">
        <f t="shared" si="0"/>
        <v/>
      </c>
      <c r="W30" s="223"/>
      <c r="X30" s="223"/>
      <c r="Y30" s="223"/>
      <c r="Z30" s="223"/>
    </row>
    <row r="31" spans="1:26" ht="24.95" customHeight="1">
      <c r="A31" s="267"/>
      <c r="B31" s="267"/>
      <c r="C31" s="267"/>
      <c r="D31" s="267"/>
      <c r="E31" s="267"/>
      <c r="F31" s="267"/>
      <c r="G31" s="267"/>
      <c r="H31" s="267"/>
      <c r="I31" s="267"/>
      <c r="J31" s="267"/>
      <c r="K31" s="267"/>
      <c r="L31" s="267"/>
      <c r="M31" s="223"/>
      <c r="N31" s="223"/>
      <c r="O31" s="223"/>
      <c r="P31" s="223"/>
      <c r="Q31" s="223"/>
      <c r="R31" s="223" t="str">
        <f t="shared" si="1"/>
        <v/>
      </c>
      <c r="S31" s="223"/>
      <c r="T31" s="223"/>
      <c r="U31" s="223"/>
      <c r="V31" s="223" t="str">
        <f t="shared" si="0"/>
        <v/>
      </c>
      <c r="W31" s="223"/>
      <c r="X31" s="223"/>
      <c r="Y31" s="223"/>
      <c r="Z31" s="223"/>
    </row>
    <row r="32" spans="1:26" ht="24.95" customHeight="1">
      <c r="A32" s="267"/>
      <c r="B32" s="267"/>
      <c r="C32" s="267"/>
      <c r="D32" s="267"/>
      <c r="E32" s="267"/>
      <c r="F32" s="267"/>
      <c r="G32" s="267"/>
      <c r="H32" s="267"/>
      <c r="I32" s="267"/>
      <c r="J32" s="267"/>
      <c r="K32" s="267"/>
      <c r="L32" s="267"/>
      <c r="M32" s="223"/>
      <c r="N32" s="223"/>
      <c r="O32" s="223"/>
      <c r="P32" s="223"/>
      <c r="Q32" s="223"/>
      <c r="R32" s="223" t="str">
        <f t="shared" si="1"/>
        <v/>
      </c>
      <c r="S32" s="223"/>
      <c r="T32" s="223"/>
      <c r="U32" s="223"/>
      <c r="V32" s="223" t="str">
        <f t="shared" si="0"/>
        <v/>
      </c>
      <c r="W32" s="223"/>
      <c r="X32" s="223"/>
      <c r="Y32" s="223"/>
      <c r="Z32" s="223"/>
    </row>
    <row r="33" spans="1:26" ht="24.95" customHeight="1">
      <c r="A33" s="267"/>
      <c r="B33" s="267"/>
      <c r="C33" s="267"/>
      <c r="D33" s="267"/>
      <c r="E33" s="267"/>
      <c r="F33" s="267"/>
      <c r="G33" s="267"/>
      <c r="H33" s="267"/>
      <c r="I33" s="267"/>
      <c r="J33" s="267"/>
      <c r="K33" s="267"/>
      <c r="L33" s="267"/>
      <c r="M33" s="223"/>
      <c r="N33" s="223"/>
      <c r="O33" s="223"/>
      <c r="P33" s="223"/>
      <c r="Q33" s="223"/>
      <c r="R33" s="223" t="str">
        <f t="shared" si="1"/>
        <v/>
      </c>
      <c r="S33" s="223"/>
      <c r="T33" s="223"/>
      <c r="U33" s="223"/>
      <c r="V33" s="223" t="str">
        <f t="shared" si="0"/>
        <v/>
      </c>
      <c r="W33" s="223"/>
      <c r="X33" s="223"/>
      <c r="Y33" s="223"/>
      <c r="Z33" s="223"/>
    </row>
    <row r="34" spans="1:26" ht="24.95" customHeight="1">
      <c r="A34" s="267"/>
      <c r="B34" s="267"/>
      <c r="C34" s="267"/>
      <c r="D34" s="267"/>
      <c r="E34" s="267"/>
      <c r="F34" s="267"/>
      <c r="G34" s="267"/>
      <c r="H34" s="267"/>
      <c r="I34" s="267"/>
      <c r="J34" s="267"/>
      <c r="K34" s="267"/>
      <c r="L34" s="267"/>
      <c r="M34" s="223"/>
      <c r="N34" s="223"/>
      <c r="O34" s="223"/>
      <c r="P34" s="223"/>
      <c r="Q34" s="223"/>
      <c r="R34" s="223" t="str">
        <f t="shared" si="1"/>
        <v/>
      </c>
      <c r="S34" s="223"/>
      <c r="T34" s="223"/>
      <c r="U34" s="223"/>
      <c r="V34" s="223" t="str">
        <f t="shared" si="0"/>
        <v/>
      </c>
      <c r="W34" s="223"/>
      <c r="X34" s="223"/>
      <c r="Y34" s="223"/>
      <c r="Z34" s="223"/>
    </row>
    <row r="35" spans="1:26" ht="24.95" customHeight="1">
      <c r="A35" s="267"/>
      <c r="B35" s="267"/>
      <c r="C35" s="267"/>
      <c r="D35" s="267"/>
      <c r="E35" s="267"/>
      <c r="F35" s="267"/>
      <c r="G35" s="267"/>
      <c r="H35" s="267"/>
      <c r="I35" s="267"/>
      <c r="J35" s="267"/>
      <c r="K35" s="267"/>
      <c r="L35" s="267"/>
      <c r="M35" s="223"/>
      <c r="N35" s="223"/>
      <c r="O35" s="223"/>
      <c r="P35" s="223"/>
      <c r="Q35" s="223"/>
      <c r="R35" s="223" t="str">
        <f t="shared" si="1"/>
        <v/>
      </c>
      <c r="S35" s="223"/>
      <c r="T35" s="223"/>
      <c r="U35" s="223"/>
      <c r="V35" s="223" t="str">
        <f t="shared" si="0"/>
        <v/>
      </c>
      <c r="W35" s="223"/>
      <c r="X35" s="223"/>
      <c r="Y35" s="223"/>
      <c r="Z35" s="223"/>
    </row>
    <row r="36" spans="1:26" ht="24.95" customHeight="1">
      <c r="A36" s="267"/>
      <c r="B36" s="267"/>
      <c r="C36" s="267"/>
      <c r="D36" s="267"/>
      <c r="E36" s="267"/>
      <c r="F36" s="267"/>
      <c r="G36" s="267"/>
      <c r="H36" s="267"/>
      <c r="I36" s="267"/>
      <c r="J36" s="267"/>
      <c r="K36" s="267"/>
      <c r="L36" s="267"/>
      <c r="M36" s="223"/>
      <c r="N36" s="223"/>
      <c r="O36" s="223"/>
      <c r="P36" s="223"/>
      <c r="Q36" s="223"/>
      <c r="R36" s="223" t="str">
        <f t="shared" si="1"/>
        <v/>
      </c>
      <c r="S36" s="223"/>
      <c r="T36" s="223"/>
      <c r="U36" s="223"/>
      <c r="V36" s="223" t="str">
        <f t="shared" si="0"/>
        <v/>
      </c>
      <c r="W36" s="223"/>
      <c r="X36" s="223"/>
      <c r="Y36" s="223"/>
      <c r="Z36" s="223"/>
    </row>
    <row r="37" spans="1:26" ht="24.95" customHeight="1">
      <c r="A37" s="267"/>
      <c r="B37" s="267"/>
      <c r="C37" s="267"/>
      <c r="D37" s="267"/>
      <c r="E37" s="267"/>
      <c r="F37" s="267"/>
      <c r="G37" s="267"/>
      <c r="H37" s="267"/>
      <c r="I37" s="267"/>
      <c r="J37" s="267"/>
      <c r="K37" s="267"/>
      <c r="L37" s="267"/>
      <c r="M37" s="223"/>
      <c r="N37" s="223"/>
      <c r="O37" s="223"/>
      <c r="P37" s="223"/>
      <c r="Q37" s="223"/>
      <c r="R37" s="223" t="str">
        <f t="shared" si="1"/>
        <v/>
      </c>
      <c r="S37" s="223"/>
      <c r="T37" s="223"/>
      <c r="U37" s="223"/>
      <c r="V37" s="223" t="str">
        <f t="shared" si="0"/>
        <v/>
      </c>
      <c r="W37" s="223"/>
      <c r="X37" s="223"/>
      <c r="Y37" s="223"/>
      <c r="Z37" s="223"/>
    </row>
    <row r="38" spans="1:26" ht="27.75" customHeight="1">
      <c r="A38" s="225" t="s">
        <v>119</v>
      </c>
      <c r="B38" s="225"/>
      <c r="C38" s="225"/>
      <c r="D38" s="225"/>
      <c r="E38" s="225"/>
      <c r="F38" s="225"/>
      <c r="G38" s="225"/>
      <c r="H38" s="225"/>
      <c r="I38" s="225"/>
      <c r="J38" s="225"/>
      <c r="K38" s="225"/>
      <c r="L38" s="225"/>
      <c r="M38" s="223" t="str">
        <f>IF(SUM(M28:M37)&gt;0,SUM(M28:M37),"")</f>
        <v/>
      </c>
      <c r="N38" s="223"/>
      <c r="O38" s="223"/>
      <c r="P38" s="223"/>
      <c r="Q38" s="223"/>
      <c r="R38" s="223" t="str">
        <f>IF(SUM(R28:R37)&gt;0,SUM(R28:R37),"")</f>
        <v/>
      </c>
      <c r="S38" s="224"/>
      <c r="T38" s="224"/>
      <c r="U38" s="224"/>
      <c r="V38" s="223" t="str">
        <f>IF(SUM(V28:V37)&gt;0,SUM(V28:V37),"")</f>
        <v/>
      </c>
      <c r="W38" s="224"/>
      <c r="X38" s="224"/>
      <c r="Y38" s="224"/>
      <c r="Z38" s="224"/>
    </row>
    <row r="39" spans="1:26" ht="30.75" customHeight="1">
      <c r="A39" s="225" t="s">
        <v>120</v>
      </c>
      <c r="B39" s="225"/>
      <c r="C39" s="225"/>
      <c r="D39" s="225"/>
      <c r="E39" s="225"/>
      <c r="F39" s="225"/>
      <c r="G39" s="225"/>
      <c r="H39" s="225"/>
      <c r="I39" s="225"/>
      <c r="J39" s="225"/>
      <c r="K39" s="225"/>
      <c r="L39" s="225"/>
      <c r="M39" s="223" t="str">
        <f>IF(AND(ISNUMBER(I23),ISNUMBER(M38)),IF((I23-M38)&gt;0,I23-M38,""),"")</f>
        <v/>
      </c>
      <c r="N39" s="223"/>
      <c r="O39" s="223"/>
      <c r="P39" s="223"/>
      <c r="Q39" s="223"/>
      <c r="R39" s="223" t="str">
        <f>IF(AND(ISNUMBER(I24),ISNUMBER(R38)),IF((I24-R38)&gt;0,I24-R38,""),"")</f>
        <v/>
      </c>
      <c r="S39" s="224"/>
      <c r="T39" s="224"/>
      <c r="U39" s="224"/>
      <c r="V39" s="223" t="str">
        <f>IF(AND(ISNUMBER(I25),ISNUMBER(V38)),IF((I25-V38)&gt;0,I25-V38,""),"")</f>
        <v/>
      </c>
      <c r="W39" s="224"/>
      <c r="X39" s="224"/>
      <c r="Y39" s="224"/>
      <c r="Z39" s="224"/>
    </row>
    <row r="40" spans="1:26" ht="20.100000000000001" customHeight="1"/>
    <row r="41" spans="1:26" ht="20.100000000000001" customHeight="1"/>
    <row r="42" spans="1:26" ht="20.100000000000001" customHeight="1"/>
    <row r="43" spans="1:26" ht="20.100000000000001" customHeight="1"/>
    <row r="44" spans="1:26" ht="20.100000000000001" customHeight="1"/>
    <row r="45" spans="1:26" ht="20.100000000000001" customHeight="1"/>
    <row r="46" spans="1:26" ht="20.100000000000001" customHeight="1"/>
    <row r="47" spans="1:26" ht="20.100000000000001" customHeight="1"/>
  </sheetData>
  <mergeCells count="142">
    <mergeCell ref="A11:B11"/>
    <mergeCell ref="H11:I11"/>
    <mergeCell ref="H4:J4"/>
    <mergeCell ref="K4:P4"/>
    <mergeCell ref="X7:Z8"/>
    <mergeCell ref="I15:N15"/>
    <mergeCell ref="I16:N16"/>
    <mergeCell ref="R3:Z4"/>
    <mergeCell ref="I21:N21"/>
    <mergeCell ref="R6:T6"/>
    <mergeCell ref="A15:H15"/>
    <mergeCell ref="A20:A21"/>
    <mergeCell ref="B7:C8"/>
    <mergeCell ref="D7:E8"/>
    <mergeCell ref="F7:G8"/>
    <mergeCell ref="C11:G11"/>
    <mergeCell ref="C9:M10"/>
    <mergeCell ref="P12:Z12"/>
    <mergeCell ref="H7:M7"/>
    <mergeCell ref="H8:M8"/>
    <mergeCell ref="A12:B13"/>
    <mergeCell ref="C12:G13"/>
    <mergeCell ref="H12:I13"/>
    <mergeCell ref="J12:M13"/>
    <mergeCell ref="P10:Z10"/>
    <mergeCell ref="N10:O10"/>
    <mergeCell ref="N12:O13"/>
    <mergeCell ref="C21:G21"/>
    <mergeCell ref="C22:G22"/>
    <mergeCell ref="I22:N22"/>
    <mergeCell ref="O20:P21"/>
    <mergeCell ref="C23:G23"/>
    <mergeCell ref="I20:N20"/>
    <mergeCell ref="C20:G20"/>
    <mergeCell ref="O22:P23"/>
    <mergeCell ref="R32:U32"/>
    <mergeCell ref="V28:Z28"/>
    <mergeCell ref="M28:Q28"/>
    <mergeCell ref="G28:L28"/>
    <mergeCell ref="M29:Q29"/>
    <mergeCell ref="G27:L27"/>
    <mergeCell ref="I25:N25"/>
    <mergeCell ref="M27:Q27"/>
    <mergeCell ref="A26:Z26"/>
    <mergeCell ref="U25:Z25"/>
    <mergeCell ref="O25:R25"/>
    <mergeCell ref="A22:A25"/>
    <mergeCell ref="C25:G25"/>
    <mergeCell ref="M32:Q32"/>
    <mergeCell ref="V30:Z30"/>
    <mergeCell ref="G31:L31"/>
    <mergeCell ref="A28:F28"/>
    <mergeCell ref="A29:F29"/>
    <mergeCell ref="A30:F30"/>
    <mergeCell ref="V31:Z31"/>
    <mergeCell ref="V29:Z29"/>
    <mergeCell ref="R28:U28"/>
    <mergeCell ref="R29:U29"/>
    <mergeCell ref="G29:L29"/>
    <mergeCell ref="A39:L39"/>
    <mergeCell ref="M39:Q39"/>
    <mergeCell ref="R39:U39"/>
    <mergeCell ref="A37:F37"/>
    <mergeCell ref="G37:L37"/>
    <mergeCell ref="M38:Q38"/>
    <mergeCell ref="R38:U38"/>
    <mergeCell ref="A2:Y2"/>
    <mergeCell ref="J11:M11"/>
    <mergeCell ref="A7:A8"/>
    <mergeCell ref="A32:F32"/>
    <mergeCell ref="G32:L32"/>
    <mergeCell ref="V37:Z37"/>
    <mergeCell ref="V32:Z32"/>
    <mergeCell ref="V33:Z33"/>
    <mergeCell ref="V34:Z34"/>
    <mergeCell ref="R34:U34"/>
    <mergeCell ref="M34:Q34"/>
    <mergeCell ref="V36:Z36"/>
    <mergeCell ref="R36:U36"/>
    <mergeCell ref="M36:Q36"/>
    <mergeCell ref="V35:Z35"/>
    <mergeCell ref="R35:U35"/>
    <mergeCell ref="M33:Q33"/>
    <mergeCell ref="V38:Z38"/>
    <mergeCell ref="M35:Q35"/>
    <mergeCell ref="A38:L38"/>
    <mergeCell ref="R37:U37"/>
    <mergeCell ref="M37:Q37"/>
    <mergeCell ref="G34:L34"/>
    <mergeCell ref="G35:L35"/>
    <mergeCell ref="G33:L33"/>
    <mergeCell ref="G36:L36"/>
    <mergeCell ref="A34:F34"/>
    <mergeCell ref="A35:F35"/>
    <mergeCell ref="A36:F36"/>
    <mergeCell ref="A33:F33"/>
    <mergeCell ref="R30:U30"/>
    <mergeCell ref="R31:U31"/>
    <mergeCell ref="M31:Q31"/>
    <mergeCell ref="A31:F31"/>
    <mergeCell ref="Q16:U18"/>
    <mergeCell ref="A16:A19"/>
    <mergeCell ref="C16:G16"/>
    <mergeCell ref="B19:H19"/>
    <mergeCell ref="M30:Q30"/>
    <mergeCell ref="G30:L30"/>
    <mergeCell ref="A27:F27"/>
    <mergeCell ref="C24:G24"/>
    <mergeCell ref="I24:N24"/>
    <mergeCell ref="C17:G18"/>
    <mergeCell ref="I17:N18"/>
    <mergeCell ref="I23:N23"/>
    <mergeCell ref="Q22:R23"/>
    <mergeCell ref="S22:T23"/>
    <mergeCell ref="U22:Z23"/>
    <mergeCell ref="U24:Z24"/>
    <mergeCell ref="O24:R24"/>
    <mergeCell ref="Q20:Z21"/>
    <mergeCell ref="A5:G5"/>
    <mergeCell ref="V39:Z39"/>
    <mergeCell ref="R27:U27"/>
    <mergeCell ref="V27:Z27"/>
    <mergeCell ref="P11:Z11"/>
    <mergeCell ref="P13:Z13"/>
    <mergeCell ref="R33:U33"/>
    <mergeCell ref="Q9:Z9"/>
    <mergeCell ref="O15:Z15"/>
    <mergeCell ref="N11:O11"/>
    <mergeCell ref="U6:W6"/>
    <mergeCell ref="X6:Z6"/>
    <mergeCell ref="R7:T8"/>
    <mergeCell ref="U7:W8"/>
    <mergeCell ref="A9:B10"/>
    <mergeCell ref="A6:G6"/>
    <mergeCell ref="O6:Q6"/>
    <mergeCell ref="O7:Q8"/>
    <mergeCell ref="Q19:Z19"/>
    <mergeCell ref="O16:P18"/>
    <mergeCell ref="V16:V18"/>
    <mergeCell ref="W16:Z18"/>
    <mergeCell ref="O19:P19"/>
    <mergeCell ref="I19:N19"/>
  </mergeCells>
  <phoneticPr fontId="2"/>
  <pageMargins left="0.9055118110236221" right="0" top="0.59055118110236227" bottom="0.39370078740157483" header="0.51181102362204722" footer="0.51181102362204722"/>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92D050"/>
  </sheetPr>
  <dimension ref="A1:AC47"/>
  <sheetViews>
    <sheetView showZeros="0" zoomScaleNormal="100" workbookViewId="0">
      <selection activeCell="K4" sqref="K4:P4"/>
    </sheetView>
  </sheetViews>
  <sheetFormatPr defaultColWidth="3.625" defaultRowHeight="13.5"/>
  <cols>
    <col min="1" max="1" width="4.625" style="30" customWidth="1"/>
    <col min="2" max="17" width="3.625" style="30" customWidth="1"/>
    <col min="18" max="26" width="3.375" style="30" customWidth="1"/>
    <col min="27" max="16384" width="3.625" style="30"/>
  </cols>
  <sheetData>
    <row r="1" spans="1:29" ht="17.25" customHeight="1">
      <c r="A1" s="29" t="s">
        <v>64</v>
      </c>
    </row>
    <row r="2" spans="1:29" ht="20.25" customHeight="1">
      <c r="A2" s="433" t="s">
        <v>121</v>
      </c>
      <c r="B2" s="433"/>
      <c r="C2" s="433"/>
      <c r="D2" s="433"/>
      <c r="E2" s="433"/>
      <c r="F2" s="433"/>
      <c r="G2" s="433"/>
      <c r="H2" s="433"/>
      <c r="I2" s="433"/>
      <c r="J2" s="433"/>
      <c r="K2" s="433"/>
      <c r="L2" s="433"/>
      <c r="M2" s="433"/>
      <c r="N2" s="433"/>
      <c r="O2" s="433"/>
      <c r="P2" s="433"/>
      <c r="Q2" s="433"/>
      <c r="R2" s="433"/>
      <c r="S2" s="433"/>
      <c r="T2" s="433"/>
      <c r="U2" s="433"/>
      <c r="V2" s="433"/>
      <c r="W2" s="433"/>
      <c r="X2" s="433"/>
      <c r="Y2" s="433"/>
    </row>
    <row r="3" spans="1:29" ht="9" customHeight="1">
      <c r="A3" s="136"/>
      <c r="B3" s="136"/>
      <c r="C3" s="136"/>
      <c r="D3" s="136"/>
      <c r="E3" s="136"/>
      <c r="F3" s="136"/>
      <c r="G3" s="136"/>
      <c r="H3" s="136"/>
      <c r="I3" s="136"/>
      <c r="J3" s="136"/>
      <c r="K3" s="136"/>
      <c r="L3" s="136"/>
      <c r="M3" s="136"/>
      <c r="N3" s="136"/>
      <c r="O3" s="136"/>
      <c r="P3" s="136"/>
      <c r="Q3" s="136"/>
      <c r="R3" s="136"/>
      <c r="S3" s="136"/>
      <c r="T3" s="136"/>
      <c r="U3" s="136"/>
      <c r="V3" s="136"/>
      <c r="W3" s="136"/>
    </row>
    <row r="4" spans="1:29" ht="23.25" customHeight="1">
      <c r="H4" s="467" t="s">
        <v>25</v>
      </c>
      <c r="I4" s="467"/>
      <c r="J4" s="468"/>
      <c r="K4" s="469"/>
      <c r="L4" s="470"/>
      <c r="M4" s="470"/>
      <c r="N4" s="470"/>
      <c r="O4" s="470"/>
      <c r="P4" s="471"/>
      <c r="R4" s="31"/>
      <c r="S4" s="31"/>
      <c r="T4" s="31"/>
      <c r="U4" s="31"/>
      <c r="V4" s="31"/>
      <c r="W4" s="31"/>
      <c r="X4" s="31"/>
      <c r="Y4" s="31"/>
      <c r="Z4" s="31"/>
      <c r="AA4" s="32"/>
    </row>
    <row r="5" spans="1:29" ht="17.25" customHeight="1">
      <c r="A5" s="467"/>
      <c r="B5" s="467"/>
      <c r="C5" s="467"/>
      <c r="D5" s="467"/>
      <c r="E5" s="467"/>
      <c r="F5" s="467"/>
      <c r="G5" s="467"/>
      <c r="H5" s="30" t="s">
        <v>122</v>
      </c>
      <c r="I5" s="33"/>
      <c r="J5" s="33"/>
      <c r="K5" s="33"/>
      <c r="L5" s="33"/>
      <c r="M5" s="33"/>
      <c r="N5" s="33"/>
      <c r="S5" s="135"/>
      <c r="T5" s="135"/>
      <c r="U5" s="135"/>
      <c r="V5" s="135"/>
      <c r="W5" s="135"/>
    </row>
    <row r="6" spans="1:29" ht="21.75" customHeight="1" thickBot="1">
      <c r="A6" s="509" t="s">
        <v>68</v>
      </c>
      <c r="B6" s="509"/>
      <c r="C6" s="509"/>
      <c r="D6" s="509"/>
      <c r="E6" s="509"/>
      <c r="F6" s="509"/>
      <c r="G6" s="509"/>
      <c r="L6" s="32"/>
      <c r="M6" s="32"/>
      <c r="N6" s="32"/>
      <c r="O6" s="553" t="s">
        <v>69</v>
      </c>
      <c r="P6" s="538"/>
      <c r="Q6" s="538"/>
      <c r="R6" s="549" t="s">
        <v>70</v>
      </c>
      <c r="S6" s="538"/>
      <c r="T6" s="538"/>
      <c r="U6" s="538" t="s">
        <v>71</v>
      </c>
      <c r="V6" s="538"/>
      <c r="W6" s="538"/>
      <c r="X6" s="539" t="s">
        <v>63</v>
      </c>
      <c r="Y6" s="539"/>
      <c r="Z6" s="540"/>
    </row>
    <row r="7" spans="1:29" ht="13.5" customHeight="1">
      <c r="A7" s="437" t="s">
        <v>28</v>
      </c>
      <c r="B7" s="442" t="s">
        <v>123</v>
      </c>
      <c r="C7" s="443"/>
      <c r="D7" s="446" t="s">
        <v>72</v>
      </c>
      <c r="E7" s="443"/>
      <c r="F7" s="446" t="s">
        <v>124</v>
      </c>
      <c r="G7" s="443"/>
      <c r="H7" s="495" t="s">
        <v>75</v>
      </c>
      <c r="I7" s="496"/>
      <c r="J7" s="496"/>
      <c r="K7" s="496"/>
      <c r="L7" s="496"/>
      <c r="M7" s="497"/>
      <c r="N7" s="104"/>
      <c r="O7" s="448"/>
      <c r="P7" s="449"/>
      <c r="Q7" s="449"/>
      <c r="R7" s="541"/>
      <c r="S7" s="449"/>
      <c r="T7" s="449"/>
      <c r="U7" s="449"/>
      <c r="V7" s="449"/>
      <c r="W7" s="449"/>
      <c r="X7" s="544"/>
      <c r="Y7" s="545"/>
      <c r="Z7" s="546"/>
    </row>
    <row r="8" spans="1:29" ht="33.75" customHeight="1" thickBot="1">
      <c r="A8" s="438"/>
      <c r="B8" s="444"/>
      <c r="C8" s="445"/>
      <c r="D8" s="447"/>
      <c r="E8" s="445"/>
      <c r="F8" s="447"/>
      <c r="G8" s="445"/>
      <c r="H8" s="498"/>
      <c r="I8" s="499"/>
      <c r="J8" s="499"/>
      <c r="K8" s="499"/>
      <c r="L8" s="499"/>
      <c r="M8" s="500"/>
      <c r="N8" s="104"/>
      <c r="O8" s="450"/>
      <c r="P8" s="451"/>
      <c r="Q8" s="451"/>
      <c r="R8" s="542"/>
      <c r="S8" s="543"/>
      <c r="T8" s="543"/>
      <c r="U8" s="543"/>
      <c r="V8" s="543"/>
      <c r="W8" s="543"/>
      <c r="X8" s="547"/>
      <c r="Y8" s="468"/>
      <c r="Z8" s="548"/>
      <c r="AC8" s="34"/>
    </row>
    <row r="9" spans="1:29" ht="9.75" customHeight="1">
      <c r="A9" s="472" t="s">
        <v>77</v>
      </c>
      <c r="B9" s="473"/>
      <c r="C9" s="515" t="s">
        <v>0</v>
      </c>
      <c r="D9" s="516"/>
      <c r="E9" s="516"/>
      <c r="F9" s="516"/>
      <c r="G9" s="516"/>
      <c r="H9" s="517"/>
      <c r="I9" s="517"/>
      <c r="J9" s="517"/>
      <c r="K9" s="517"/>
      <c r="L9" s="517"/>
      <c r="M9" s="518"/>
      <c r="N9" s="105"/>
      <c r="O9" s="106" t="s">
        <v>0</v>
      </c>
      <c r="P9" s="107" t="s">
        <v>79</v>
      </c>
      <c r="Q9" s="536"/>
      <c r="R9" s="536"/>
      <c r="S9" s="536"/>
      <c r="T9" s="536"/>
      <c r="U9" s="536"/>
      <c r="V9" s="536"/>
      <c r="W9" s="536"/>
      <c r="X9" s="536"/>
      <c r="Y9" s="536"/>
      <c r="Z9" s="537"/>
    </row>
    <row r="10" spans="1:29" ht="24" customHeight="1">
      <c r="A10" s="474"/>
      <c r="B10" s="475"/>
      <c r="C10" s="519"/>
      <c r="D10" s="520"/>
      <c r="E10" s="520"/>
      <c r="F10" s="520"/>
      <c r="G10" s="520"/>
      <c r="H10" s="520"/>
      <c r="I10" s="520"/>
      <c r="J10" s="520"/>
      <c r="K10" s="520"/>
      <c r="L10" s="520"/>
      <c r="M10" s="521"/>
      <c r="N10" s="487" t="s">
        <v>80</v>
      </c>
      <c r="O10" s="488"/>
      <c r="P10" s="550"/>
      <c r="Q10" s="551"/>
      <c r="R10" s="551"/>
      <c r="S10" s="551"/>
      <c r="T10" s="551"/>
      <c r="U10" s="551"/>
      <c r="V10" s="551"/>
      <c r="W10" s="551"/>
      <c r="X10" s="551"/>
      <c r="Y10" s="551"/>
      <c r="Z10" s="552"/>
    </row>
    <row r="11" spans="1:29" ht="27.95" customHeight="1">
      <c r="A11" s="404" t="s">
        <v>82</v>
      </c>
      <c r="B11" s="405"/>
      <c r="C11" s="522" t="s">
        <v>0</v>
      </c>
      <c r="D11" s="523"/>
      <c r="E11" s="523"/>
      <c r="F11" s="523"/>
      <c r="G11" s="524"/>
      <c r="H11" s="489" t="s">
        <v>83</v>
      </c>
      <c r="I11" s="405"/>
      <c r="J11" s="434" t="s">
        <v>0</v>
      </c>
      <c r="K11" s="435"/>
      <c r="L11" s="435"/>
      <c r="M11" s="436"/>
      <c r="N11" s="487" t="s">
        <v>85</v>
      </c>
      <c r="O11" s="488"/>
      <c r="P11" s="527" t="s">
        <v>0</v>
      </c>
      <c r="Q11" s="528"/>
      <c r="R11" s="528"/>
      <c r="S11" s="528"/>
      <c r="T11" s="528"/>
      <c r="U11" s="528"/>
      <c r="V11" s="528"/>
      <c r="W11" s="528"/>
      <c r="X11" s="528"/>
      <c r="Y11" s="528"/>
      <c r="Z11" s="529"/>
    </row>
    <row r="12" spans="1:29" ht="14.25" customHeight="1">
      <c r="A12" s="501" t="s">
        <v>29</v>
      </c>
      <c r="B12" s="502"/>
      <c r="C12" s="505" t="s">
        <v>0</v>
      </c>
      <c r="D12" s="506"/>
      <c r="E12" s="506"/>
      <c r="F12" s="506"/>
      <c r="G12" s="507"/>
      <c r="H12" s="511" t="s">
        <v>86</v>
      </c>
      <c r="I12" s="512"/>
      <c r="J12" s="505" t="s">
        <v>0</v>
      </c>
      <c r="K12" s="506"/>
      <c r="L12" s="506"/>
      <c r="M12" s="507"/>
      <c r="N12" s="459" t="s">
        <v>88</v>
      </c>
      <c r="O12" s="460"/>
      <c r="P12" s="492"/>
      <c r="Q12" s="493"/>
      <c r="R12" s="493"/>
      <c r="S12" s="493"/>
      <c r="T12" s="493"/>
      <c r="U12" s="493"/>
      <c r="V12" s="493"/>
      <c r="W12" s="493"/>
      <c r="X12" s="493"/>
      <c r="Y12" s="493"/>
      <c r="Z12" s="494"/>
    </row>
    <row r="13" spans="1:29" ht="13.5" customHeight="1" thickBot="1">
      <c r="A13" s="503"/>
      <c r="B13" s="504"/>
      <c r="C13" s="508"/>
      <c r="D13" s="509"/>
      <c r="E13" s="509"/>
      <c r="F13" s="509"/>
      <c r="G13" s="510"/>
      <c r="H13" s="513"/>
      <c r="I13" s="514"/>
      <c r="J13" s="508"/>
      <c r="K13" s="509"/>
      <c r="L13" s="509"/>
      <c r="M13" s="510"/>
      <c r="N13" s="461"/>
      <c r="O13" s="462"/>
      <c r="P13" s="530"/>
      <c r="Q13" s="531"/>
      <c r="R13" s="531"/>
      <c r="S13" s="531"/>
      <c r="T13" s="531"/>
      <c r="U13" s="531"/>
      <c r="V13" s="531"/>
      <c r="W13" s="531"/>
      <c r="X13" s="531"/>
      <c r="Y13" s="531"/>
      <c r="Z13" s="532"/>
    </row>
    <row r="14" spans="1:29" ht="12" customHeight="1" thickBot="1">
      <c r="A14" s="35"/>
      <c r="B14" s="35"/>
      <c r="C14" s="35"/>
      <c r="D14" s="35"/>
      <c r="E14" s="35"/>
      <c r="F14" s="35"/>
      <c r="G14" s="35"/>
      <c r="H14" s="35"/>
      <c r="I14" s="35"/>
      <c r="J14" s="35"/>
      <c r="K14" s="35"/>
      <c r="L14" s="35"/>
      <c r="M14" s="35"/>
      <c r="N14" s="35"/>
      <c r="O14" s="35"/>
      <c r="P14" s="35"/>
      <c r="Q14" s="35"/>
      <c r="R14" s="35"/>
      <c r="S14" s="35"/>
      <c r="T14" s="35"/>
      <c r="U14" s="35"/>
      <c r="V14" s="35"/>
      <c r="W14" s="35"/>
    </row>
    <row r="15" spans="1:29" ht="21.95" customHeight="1">
      <c r="A15" s="415" t="s">
        <v>89</v>
      </c>
      <c r="B15" s="416"/>
      <c r="C15" s="416"/>
      <c r="D15" s="416"/>
      <c r="E15" s="416"/>
      <c r="F15" s="416"/>
      <c r="G15" s="416"/>
      <c r="H15" s="416"/>
      <c r="I15" s="417" t="s">
        <v>90</v>
      </c>
      <c r="J15" s="416"/>
      <c r="K15" s="416"/>
      <c r="L15" s="416"/>
      <c r="M15" s="416"/>
      <c r="N15" s="418"/>
      <c r="O15" s="533" t="s">
        <v>91</v>
      </c>
      <c r="P15" s="534"/>
      <c r="Q15" s="534"/>
      <c r="R15" s="534"/>
      <c r="S15" s="534"/>
      <c r="T15" s="534"/>
      <c r="U15" s="534"/>
      <c r="V15" s="534"/>
      <c r="W15" s="534"/>
      <c r="X15" s="534"/>
      <c r="Y15" s="534"/>
      <c r="Z15" s="535"/>
    </row>
    <row r="16" spans="1:29" s="38" customFormat="1" ht="27" customHeight="1">
      <c r="A16" s="411" t="s">
        <v>92</v>
      </c>
      <c r="B16" s="36"/>
      <c r="C16" s="432" t="s">
        <v>93</v>
      </c>
      <c r="D16" s="432"/>
      <c r="E16" s="432"/>
      <c r="F16" s="432"/>
      <c r="G16" s="432"/>
      <c r="H16" s="37"/>
      <c r="I16" s="406"/>
      <c r="J16" s="407"/>
      <c r="K16" s="407"/>
      <c r="L16" s="407"/>
      <c r="M16" s="407"/>
      <c r="N16" s="408"/>
      <c r="O16" s="424" t="s">
        <v>94</v>
      </c>
      <c r="P16" s="490"/>
      <c r="Q16" s="525"/>
      <c r="R16" s="525"/>
      <c r="S16" s="525"/>
      <c r="T16" s="525"/>
      <c r="U16" s="525"/>
      <c r="V16" s="410" t="s">
        <v>95</v>
      </c>
      <c r="W16" s="525"/>
      <c r="X16" s="525"/>
      <c r="Y16" s="525"/>
      <c r="Z16" s="526"/>
    </row>
    <row r="17" spans="1:26" s="38" customFormat="1" ht="11.25" customHeight="1">
      <c r="A17" s="412"/>
      <c r="B17" s="39"/>
      <c r="C17" s="479" t="s">
        <v>97</v>
      </c>
      <c r="D17" s="479"/>
      <c r="E17" s="479"/>
      <c r="F17" s="479"/>
      <c r="G17" s="479"/>
      <c r="H17" s="40"/>
      <c r="I17" s="481"/>
      <c r="J17" s="482"/>
      <c r="K17" s="482"/>
      <c r="L17" s="482"/>
      <c r="M17" s="482"/>
      <c r="N17" s="483"/>
      <c r="O17" s="491"/>
      <c r="P17" s="490"/>
      <c r="Q17" s="525"/>
      <c r="R17" s="525"/>
      <c r="S17" s="525"/>
      <c r="T17" s="525"/>
      <c r="U17" s="525"/>
      <c r="V17" s="410"/>
      <c r="W17" s="525"/>
      <c r="X17" s="525"/>
      <c r="Y17" s="525"/>
      <c r="Z17" s="526"/>
    </row>
    <row r="18" spans="1:26" s="38" customFormat="1" ht="17.25" customHeight="1">
      <c r="A18" s="413"/>
      <c r="B18" s="41"/>
      <c r="C18" s="480"/>
      <c r="D18" s="480"/>
      <c r="E18" s="480"/>
      <c r="F18" s="480"/>
      <c r="G18" s="480"/>
      <c r="H18" s="42"/>
      <c r="I18" s="484"/>
      <c r="J18" s="485"/>
      <c r="K18" s="485"/>
      <c r="L18" s="485"/>
      <c r="M18" s="485"/>
      <c r="N18" s="486"/>
      <c r="O18" s="491"/>
      <c r="P18" s="490"/>
      <c r="Q18" s="525"/>
      <c r="R18" s="525"/>
      <c r="S18" s="525"/>
      <c r="T18" s="525"/>
      <c r="U18" s="525"/>
      <c r="V18" s="410"/>
      <c r="W18" s="525"/>
      <c r="X18" s="525"/>
      <c r="Y18" s="525"/>
      <c r="Z18" s="526"/>
    </row>
    <row r="19" spans="1:26" s="38" customFormat="1" ht="27" customHeight="1">
      <c r="A19" s="414"/>
      <c r="B19" s="401" t="s">
        <v>98</v>
      </c>
      <c r="C19" s="402"/>
      <c r="D19" s="402"/>
      <c r="E19" s="402"/>
      <c r="F19" s="402"/>
      <c r="G19" s="402"/>
      <c r="H19" s="403"/>
      <c r="I19" s="476"/>
      <c r="J19" s="477"/>
      <c r="K19" s="477"/>
      <c r="L19" s="477"/>
      <c r="M19" s="477"/>
      <c r="N19" s="478"/>
      <c r="O19" s="424" t="s">
        <v>57</v>
      </c>
      <c r="P19" s="425"/>
      <c r="Q19" s="410"/>
      <c r="R19" s="410"/>
      <c r="S19" s="410"/>
      <c r="T19" s="410"/>
      <c r="U19" s="410"/>
      <c r="V19" s="410"/>
      <c r="W19" s="410"/>
      <c r="X19" s="410"/>
      <c r="Y19" s="410"/>
      <c r="Z19" s="558"/>
    </row>
    <row r="20" spans="1:26" ht="24" customHeight="1">
      <c r="A20" s="464" t="s">
        <v>99</v>
      </c>
      <c r="B20" s="43"/>
      <c r="C20" s="431" t="s">
        <v>100</v>
      </c>
      <c r="D20" s="431"/>
      <c r="E20" s="431"/>
      <c r="F20" s="431"/>
      <c r="G20" s="431"/>
      <c r="H20" s="44"/>
      <c r="I20" s="421"/>
      <c r="J20" s="422"/>
      <c r="K20" s="422"/>
      <c r="L20" s="422"/>
      <c r="M20" s="422"/>
      <c r="N20" s="423"/>
      <c r="O20" s="409" t="s">
        <v>101</v>
      </c>
      <c r="P20" s="410"/>
      <c r="Q20" s="426"/>
      <c r="R20" s="426"/>
      <c r="S20" s="426"/>
      <c r="T20" s="426"/>
      <c r="U20" s="426"/>
      <c r="V20" s="426"/>
      <c r="W20" s="426"/>
      <c r="X20" s="426"/>
      <c r="Y20" s="426"/>
      <c r="Z20" s="427"/>
    </row>
    <row r="21" spans="1:26" ht="21.95" customHeight="1">
      <c r="A21" s="464"/>
      <c r="B21" s="45"/>
      <c r="C21" s="465" t="s">
        <v>102</v>
      </c>
      <c r="D21" s="465"/>
      <c r="E21" s="465"/>
      <c r="F21" s="465"/>
      <c r="G21" s="465"/>
      <c r="H21" s="46"/>
      <c r="I21" s="428">
        <f>I20*90%</f>
        <v>0</v>
      </c>
      <c r="J21" s="429"/>
      <c r="K21" s="429"/>
      <c r="L21" s="429"/>
      <c r="M21" s="429"/>
      <c r="N21" s="430"/>
      <c r="O21" s="409"/>
      <c r="P21" s="410"/>
      <c r="Q21" s="426"/>
      <c r="R21" s="426"/>
      <c r="S21" s="426"/>
      <c r="T21" s="426"/>
      <c r="U21" s="426"/>
      <c r="V21" s="426"/>
      <c r="W21" s="426"/>
      <c r="X21" s="426"/>
      <c r="Y21" s="426"/>
      <c r="Z21" s="427"/>
    </row>
    <row r="22" spans="1:26" ht="21.95" customHeight="1">
      <c r="A22" s="452" t="s">
        <v>103</v>
      </c>
      <c r="B22" s="43"/>
      <c r="C22" s="431" t="s">
        <v>104</v>
      </c>
      <c r="D22" s="431"/>
      <c r="E22" s="431"/>
      <c r="F22" s="431"/>
      <c r="G22" s="431"/>
      <c r="H22" s="44"/>
      <c r="I22" s="421"/>
      <c r="J22" s="422"/>
      <c r="K22" s="422"/>
      <c r="L22" s="422"/>
      <c r="M22" s="422"/>
      <c r="N22" s="423"/>
      <c r="O22" s="409" t="s">
        <v>53</v>
      </c>
      <c r="P22" s="410"/>
      <c r="Q22" s="410" t="s">
        <v>105</v>
      </c>
      <c r="R22" s="410"/>
      <c r="S22" s="410" t="s">
        <v>106</v>
      </c>
      <c r="T22" s="410"/>
      <c r="U22" s="554"/>
      <c r="V22" s="554"/>
      <c r="W22" s="554"/>
      <c r="X22" s="554"/>
      <c r="Y22" s="554"/>
      <c r="Z22" s="555"/>
    </row>
    <row r="23" spans="1:26" ht="21.95" customHeight="1" thickBot="1">
      <c r="A23" s="453"/>
      <c r="B23" s="47"/>
      <c r="C23" s="463" t="s">
        <v>107</v>
      </c>
      <c r="D23" s="463"/>
      <c r="E23" s="463"/>
      <c r="F23" s="463"/>
      <c r="G23" s="463"/>
      <c r="H23" s="48"/>
      <c r="I23" s="455">
        <f>I21-I22</f>
        <v>0</v>
      </c>
      <c r="J23" s="456"/>
      <c r="K23" s="456"/>
      <c r="L23" s="456"/>
      <c r="M23" s="456"/>
      <c r="N23" s="458"/>
      <c r="O23" s="419"/>
      <c r="P23" s="420"/>
      <c r="Q23" s="420"/>
      <c r="R23" s="420"/>
      <c r="S23" s="420"/>
      <c r="T23" s="420"/>
      <c r="U23" s="556"/>
      <c r="V23" s="556"/>
      <c r="W23" s="556"/>
      <c r="X23" s="556"/>
      <c r="Y23" s="556"/>
      <c r="Z23" s="557"/>
    </row>
    <row r="24" spans="1:26" ht="21.95" customHeight="1">
      <c r="A24" s="453"/>
      <c r="B24" s="47"/>
      <c r="C24" s="463" t="s">
        <v>108</v>
      </c>
      <c r="D24" s="463"/>
      <c r="E24" s="463"/>
      <c r="F24" s="463"/>
      <c r="G24" s="463"/>
      <c r="H24" s="141">
        <v>0.1</v>
      </c>
      <c r="I24" s="455">
        <f>IF(ISNUMBER(I23),ROUND(I23*0.1,0),"")</f>
        <v>0</v>
      </c>
      <c r="J24" s="456"/>
      <c r="K24" s="456"/>
      <c r="L24" s="456"/>
      <c r="M24" s="456"/>
      <c r="N24" s="457"/>
      <c r="O24" s="295" t="s">
        <v>109</v>
      </c>
      <c r="P24" s="296"/>
      <c r="Q24" s="296"/>
      <c r="R24" s="296"/>
      <c r="S24" s="70"/>
      <c r="T24" s="71" t="s">
        <v>110</v>
      </c>
      <c r="U24" s="294"/>
      <c r="V24" s="294"/>
      <c r="W24" s="294"/>
      <c r="X24" s="294"/>
      <c r="Y24" s="294"/>
      <c r="Z24" s="294"/>
    </row>
    <row r="25" spans="1:26" ht="21.95" customHeight="1" thickBot="1">
      <c r="A25" s="454"/>
      <c r="B25" s="49"/>
      <c r="C25" s="466" t="s">
        <v>111</v>
      </c>
      <c r="D25" s="466"/>
      <c r="E25" s="466"/>
      <c r="F25" s="466"/>
      <c r="G25" s="466"/>
      <c r="H25" s="50"/>
      <c r="I25" s="439">
        <f>IF(ISNUMBER(I23),SUM(I23:N24),"")</f>
        <v>0</v>
      </c>
      <c r="J25" s="440"/>
      <c r="K25" s="440"/>
      <c r="L25" s="440"/>
      <c r="M25" s="440"/>
      <c r="N25" s="441"/>
      <c r="O25" s="311" t="s">
        <v>112</v>
      </c>
      <c r="P25" s="312"/>
      <c r="Q25" s="312"/>
      <c r="R25" s="312"/>
      <c r="S25" s="72"/>
      <c r="T25" s="73" t="s">
        <v>110</v>
      </c>
      <c r="U25" s="225"/>
      <c r="V25" s="225"/>
      <c r="W25" s="225"/>
      <c r="X25" s="225"/>
      <c r="Y25" s="225"/>
      <c r="Z25" s="225"/>
    </row>
    <row r="26" spans="1:26" s="51" customFormat="1" ht="21" customHeight="1">
      <c r="A26" s="309" t="s">
        <v>113</v>
      </c>
      <c r="B26" s="309"/>
      <c r="C26" s="309"/>
      <c r="D26" s="309"/>
      <c r="E26" s="309"/>
      <c r="F26" s="309"/>
      <c r="G26" s="309"/>
      <c r="H26" s="309"/>
      <c r="I26" s="309"/>
      <c r="J26" s="309"/>
      <c r="K26" s="309"/>
      <c r="L26" s="309"/>
      <c r="M26" s="309"/>
      <c r="N26" s="309"/>
      <c r="O26" s="310"/>
      <c r="P26" s="310"/>
      <c r="Q26" s="310"/>
      <c r="R26" s="310"/>
      <c r="S26" s="310"/>
      <c r="T26" s="310"/>
      <c r="U26" s="310"/>
      <c r="V26" s="310"/>
      <c r="W26" s="310"/>
      <c r="X26" s="310"/>
      <c r="Y26" s="310"/>
      <c r="Z26" s="310"/>
    </row>
    <row r="27" spans="1:26" s="51" customFormat="1" ht="20.100000000000001" customHeight="1">
      <c r="A27" s="225" t="s">
        <v>114</v>
      </c>
      <c r="B27" s="225"/>
      <c r="C27" s="225"/>
      <c r="D27" s="225"/>
      <c r="E27" s="225"/>
      <c r="F27" s="225"/>
      <c r="G27" s="225" t="s">
        <v>115</v>
      </c>
      <c r="H27" s="225"/>
      <c r="I27" s="225"/>
      <c r="J27" s="225"/>
      <c r="K27" s="225"/>
      <c r="L27" s="225"/>
      <c r="M27" s="225" t="s">
        <v>116</v>
      </c>
      <c r="N27" s="225"/>
      <c r="O27" s="225"/>
      <c r="P27" s="225"/>
      <c r="Q27" s="225"/>
      <c r="R27" s="225" t="s">
        <v>117</v>
      </c>
      <c r="S27" s="225"/>
      <c r="T27" s="225"/>
      <c r="U27" s="225"/>
      <c r="V27" s="225" t="s">
        <v>118</v>
      </c>
      <c r="W27" s="225"/>
      <c r="X27" s="225"/>
      <c r="Y27" s="225"/>
      <c r="Z27" s="225"/>
    </row>
    <row r="28" spans="1:26" s="51" customFormat="1" ht="24.95" customHeight="1">
      <c r="A28" s="400"/>
      <c r="B28" s="400"/>
      <c r="C28" s="400"/>
      <c r="D28" s="400"/>
      <c r="E28" s="400"/>
      <c r="F28" s="400"/>
      <c r="G28" s="400"/>
      <c r="H28" s="400"/>
      <c r="I28" s="400"/>
      <c r="J28" s="400"/>
      <c r="K28" s="400"/>
      <c r="L28" s="400"/>
      <c r="M28" s="398"/>
      <c r="N28" s="398"/>
      <c r="O28" s="398"/>
      <c r="P28" s="398"/>
      <c r="Q28" s="398"/>
      <c r="R28" s="398" t="str">
        <f>IF(ISNUMBER(M28),ROUND(M28*0.1,0),"")</f>
        <v/>
      </c>
      <c r="S28" s="398"/>
      <c r="T28" s="398"/>
      <c r="U28" s="398"/>
      <c r="V28" s="398" t="str">
        <f t="shared" ref="V28:V37" si="0">IF(ISNUMBER(M28),SUM(M28:U28),"")</f>
        <v/>
      </c>
      <c r="W28" s="398"/>
      <c r="X28" s="398"/>
      <c r="Y28" s="398"/>
      <c r="Z28" s="398"/>
    </row>
    <row r="29" spans="1:26" s="51" customFormat="1" ht="24.95" customHeight="1">
      <c r="A29" s="400"/>
      <c r="B29" s="400"/>
      <c r="C29" s="400"/>
      <c r="D29" s="400"/>
      <c r="E29" s="400"/>
      <c r="F29" s="400"/>
      <c r="G29" s="400"/>
      <c r="H29" s="400"/>
      <c r="I29" s="400"/>
      <c r="J29" s="400"/>
      <c r="K29" s="400"/>
      <c r="L29" s="400"/>
      <c r="M29" s="398"/>
      <c r="N29" s="398"/>
      <c r="O29" s="398"/>
      <c r="P29" s="398"/>
      <c r="Q29" s="398"/>
      <c r="R29" s="398" t="str">
        <f t="shared" ref="R29:R37" si="1">IF(ISNUMBER(M29),ROUND(M29*0.1,0),"")</f>
        <v/>
      </c>
      <c r="S29" s="398"/>
      <c r="T29" s="398"/>
      <c r="U29" s="398"/>
      <c r="V29" s="398" t="str">
        <f t="shared" si="0"/>
        <v/>
      </c>
      <c r="W29" s="398"/>
      <c r="X29" s="398"/>
      <c r="Y29" s="398"/>
      <c r="Z29" s="398"/>
    </row>
    <row r="30" spans="1:26" s="51" customFormat="1" ht="24.95" customHeight="1">
      <c r="A30" s="400"/>
      <c r="B30" s="400"/>
      <c r="C30" s="400"/>
      <c r="D30" s="400"/>
      <c r="E30" s="400"/>
      <c r="F30" s="400"/>
      <c r="G30" s="400"/>
      <c r="H30" s="400"/>
      <c r="I30" s="400"/>
      <c r="J30" s="400"/>
      <c r="K30" s="400"/>
      <c r="L30" s="400"/>
      <c r="M30" s="398"/>
      <c r="N30" s="398"/>
      <c r="O30" s="398"/>
      <c r="P30" s="398"/>
      <c r="Q30" s="398"/>
      <c r="R30" s="398" t="str">
        <f t="shared" si="1"/>
        <v/>
      </c>
      <c r="S30" s="398"/>
      <c r="T30" s="398"/>
      <c r="U30" s="398"/>
      <c r="V30" s="398" t="str">
        <f t="shared" si="0"/>
        <v/>
      </c>
      <c r="W30" s="398"/>
      <c r="X30" s="398"/>
      <c r="Y30" s="398"/>
      <c r="Z30" s="398"/>
    </row>
    <row r="31" spans="1:26" s="51" customFormat="1" ht="24.95" customHeight="1">
      <c r="A31" s="400"/>
      <c r="B31" s="400"/>
      <c r="C31" s="400"/>
      <c r="D31" s="400"/>
      <c r="E31" s="400"/>
      <c r="F31" s="400"/>
      <c r="G31" s="400"/>
      <c r="H31" s="400"/>
      <c r="I31" s="400"/>
      <c r="J31" s="400"/>
      <c r="K31" s="400"/>
      <c r="L31" s="400"/>
      <c r="M31" s="398"/>
      <c r="N31" s="398"/>
      <c r="O31" s="398"/>
      <c r="P31" s="398"/>
      <c r="Q31" s="398"/>
      <c r="R31" s="398" t="str">
        <f t="shared" si="1"/>
        <v/>
      </c>
      <c r="S31" s="398"/>
      <c r="T31" s="398"/>
      <c r="U31" s="398"/>
      <c r="V31" s="398" t="str">
        <f t="shared" si="0"/>
        <v/>
      </c>
      <c r="W31" s="398"/>
      <c r="X31" s="398"/>
      <c r="Y31" s="398"/>
      <c r="Z31" s="398"/>
    </row>
    <row r="32" spans="1:26" s="51" customFormat="1" ht="24.95" customHeight="1">
      <c r="A32" s="400"/>
      <c r="B32" s="400"/>
      <c r="C32" s="400"/>
      <c r="D32" s="400"/>
      <c r="E32" s="400"/>
      <c r="F32" s="400"/>
      <c r="G32" s="400"/>
      <c r="H32" s="400"/>
      <c r="I32" s="400"/>
      <c r="J32" s="400"/>
      <c r="K32" s="400"/>
      <c r="L32" s="400"/>
      <c r="M32" s="398"/>
      <c r="N32" s="398"/>
      <c r="O32" s="398"/>
      <c r="P32" s="398"/>
      <c r="Q32" s="398"/>
      <c r="R32" s="398" t="str">
        <f t="shared" si="1"/>
        <v/>
      </c>
      <c r="S32" s="398"/>
      <c r="T32" s="398"/>
      <c r="U32" s="398"/>
      <c r="V32" s="398" t="str">
        <f t="shared" si="0"/>
        <v/>
      </c>
      <c r="W32" s="398"/>
      <c r="X32" s="398"/>
      <c r="Y32" s="398"/>
      <c r="Z32" s="398"/>
    </row>
    <row r="33" spans="1:26" s="51" customFormat="1" ht="24.95" customHeight="1">
      <c r="A33" s="400"/>
      <c r="B33" s="400"/>
      <c r="C33" s="400"/>
      <c r="D33" s="400"/>
      <c r="E33" s="400"/>
      <c r="F33" s="400"/>
      <c r="G33" s="400"/>
      <c r="H33" s="400"/>
      <c r="I33" s="400"/>
      <c r="J33" s="400"/>
      <c r="K33" s="400"/>
      <c r="L33" s="400"/>
      <c r="M33" s="398"/>
      <c r="N33" s="398"/>
      <c r="O33" s="398"/>
      <c r="P33" s="398"/>
      <c r="Q33" s="398"/>
      <c r="R33" s="398" t="str">
        <f t="shared" si="1"/>
        <v/>
      </c>
      <c r="S33" s="398"/>
      <c r="T33" s="398"/>
      <c r="U33" s="398"/>
      <c r="V33" s="398" t="str">
        <f t="shared" si="0"/>
        <v/>
      </c>
      <c r="W33" s="398"/>
      <c r="X33" s="398"/>
      <c r="Y33" s="398"/>
      <c r="Z33" s="398"/>
    </row>
    <row r="34" spans="1:26" s="51" customFormat="1" ht="24.95" customHeight="1">
      <c r="A34" s="400"/>
      <c r="B34" s="400"/>
      <c r="C34" s="400"/>
      <c r="D34" s="400"/>
      <c r="E34" s="400"/>
      <c r="F34" s="400"/>
      <c r="G34" s="400"/>
      <c r="H34" s="400"/>
      <c r="I34" s="400"/>
      <c r="J34" s="400"/>
      <c r="K34" s="400"/>
      <c r="L34" s="400"/>
      <c r="M34" s="398"/>
      <c r="N34" s="398"/>
      <c r="O34" s="398"/>
      <c r="P34" s="398"/>
      <c r="Q34" s="398"/>
      <c r="R34" s="398" t="str">
        <f t="shared" si="1"/>
        <v/>
      </c>
      <c r="S34" s="398"/>
      <c r="T34" s="398"/>
      <c r="U34" s="398"/>
      <c r="V34" s="398" t="str">
        <f t="shared" si="0"/>
        <v/>
      </c>
      <c r="W34" s="398"/>
      <c r="X34" s="398"/>
      <c r="Y34" s="398"/>
      <c r="Z34" s="398"/>
    </row>
    <row r="35" spans="1:26" s="51" customFormat="1" ht="24.95" customHeight="1">
      <c r="A35" s="400"/>
      <c r="B35" s="400"/>
      <c r="C35" s="400"/>
      <c r="D35" s="400"/>
      <c r="E35" s="400"/>
      <c r="F35" s="400"/>
      <c r="G35" s="400"/>
      <c r="H35" s="400"/>
      <c r="I35" s="400"/>
      <c r="J35" s="400"/>
      <c r="K35" s="400"/>
      <c r="L35" s="400"/>
      <c r="M35" s="398"/>
      <c r="N35" s="398"/>
      <c r="O35" s="398"/>
      <c r="P35" s="398"/>
      <c r="Q35" s="398"/>
      <c r="R35" s="398" t="str">
        <f t="shared" si="1"/>
        <v/>
      </c>
      <c r="S35" s="398"/>
      <c r="T35" s="398"/>
      <c r="U35" s="398"/>
      <c r="V35" s="398" t="str">
        <f t="shared" si="0"/>
        <v/>
      </c>
      <c r="W35" s="398"/>
      <c r="X35" s="398"/>
      <c r="Y35" s="398"/>
      <c r="Z35" s="398"/>
    </row>
    <row r="36" spans="1:26" s="51" customFormat="1" ht="24.95" customHeight="1">
      <c r="A36" s="400"/>
      <c r="B36" s="400"/>
      <c r="C36" s="400"/>
      <c r="D36" s="400"/>
      <c r="E36" s="400"/>
      <c r="F36" s="400"/>
      <c r="G36" s="400"/>
      <c r="H36" s="400"/>
      <c r="I36" s="400"/>
      <c r="J36" s="400"/>
      <c r="K36" s="400"/>
      <c r="L36" s="400"/>
      <c r="M36" s="398"/>
      <c r="N36" s="398"/>
      <c r="O36" s="398"/>
      <c r="P36" s="398"/>
      <c r="Q36" s="398"/>
      <c r="R36" s="398" t="str">
        <f t="shared" si="1"/>
        <v/>
      </c>
      <c r="S36" s="398"/>
      <c r="T36" s="398"/>
      <c r="U36" s="398"/>
      <c r="V36" s="398" t="str">
        <f t="shared" si="0"/>
        <v/>
      </c>
      <c r="W36" s="398"/>
      <c r="X36" s="398"/>
      <c r="Y36" s="398"/>
      <c r="Z36" s="398"/>
    </row>
    <row r="37" spans="1:26" s="51" customFormat="1" ht="24.95" customHeight="1">
      <c r="A37" s="400"/>
      <c r="B37" s="400"/>
      <c r="C37" s="400"/>
      <c r="D37" s="400"/>
      <c r="E37" s="400"/>
      <c r="F37" s="400"/>
      <c r="G37" s="400"/>
      <c r="H37" s="400"/>
      <c r="I37" s="400"/>
      <c r="J37" s="400"/>
      <c r="K37" s="400"/>
      <c r="L37" s="400"/>
      <c r="M37" s="398"/>
      <c r="N37" s="398"/>
      <c r="O37" s="398"/>
      <c r="P37" s="398"/>
      <c r="Q37" s="398"/>
      <c r="R37" s="398" t="str">
        <f t="shared" si="1"/>
        <v/>
      </c>
      <c r="S37" s="398"/>
      <c r="T37" s="398"/>
      <c r="U37" s="398"/>
      <c r="V37" s="398" t="str">
        <f t="shared" si="0"/>
        <v/>
      </c>
      <c r="W37" s="398"/>
      <c r="X37" s="398"/>
      <c r="Y37" s="398"/>
      <c r="Z37" s="398"/>
    </row>
    <row r="38" spans="1:26" s="51" customFormat="1" ht="27.75" customHeight="1">
      <c r="A38" s="225" t="s">
        <v>119</v>
      </c>
      <c r="B38" s="225"/>
      <c r="C38" s="225"/>
      <c r="D38" s="225"/>
      <c r="E38" s="225"/>
      <c r="F38" s="225"/>
      <c r="G38" s="225"/>
      <c r="H38" s="225"/>
      <c r="I38" s="225"/>
      <c r="J38" s="225"/>
      <c r="K38" s="225"/>
      <c r="L38" s="225"/>
      <c r="M38" s="398" t="str">
        <f>IF(SUM(M28:M37)&gt;0,SUM(M28:M37),"")</f>
        <v/>
      </c>
      <c r="N38" s="398"/>
      <c r="O38" s="398"/>
      <c r="P38" s="398"/>
      <c r="Q38" s="398"/>
      <c r="R38" s="398" t="str">
        <f>IF(SUM(R28:R37)&gt;0,SUM(R28:R37),"")</f>
        <v/>
      </c>
      <c r="S38" s="399"/>
      <c r="T38" s="399"/>
      <c r="U38" s="399"/>
      <c r="V38" s="398" t="str">
        <f>IF(SUM(V28:V37)&gt;0,SUM(V28:V37),"")</f>
        <v/>
      </c>
      <c r="W38" s="399"/>
      <c r="X38" s="399"/>
      <c r="Y38" s="399"/>
      <c r="Z38" s="399"/>
    </row>
    <row r="39" spans="1:26" s="51" customFormat="1" ht="30.75" customHeight="1">
      <c r="A39" s="225" t="s">
        <v>120</v>
      </c>
      <c r="B39" s="225"/>
      <c r="C39" s="225"/>
      <c r="D39" s="225"/>
      <c r="E39" s="225"/>
      <c r="F39" s="225"/>
      <c r="G39" s="225"/>
      <c r="H39" s="225"/>
      <c r="I39" s="225"/>
      <c r="J39" s="225"/>
      <c r="K39" s="225"/>
      <c r="L39" s="225"/>
      <c r="M39" s="398" t="str">
        <f>IF(AND(ISNUMBER(I23),ISNUMBER(M38)),IF((I23-M38)&gt;0,I23-M38,""),"")</f>
        <v/>
      </c>
      <c r="N39" s="398"/>
      <c r="O39" s="398"/>
      <c r="P39" s="398"/>
      <c r="Q39" s="398"/>
      <c r="R39" s="398" t="str">
        <f>IF(AND(ISNUMBER(I24),ISNUMBER(R38)),IF((I24-R38)&gt;0,I24-R38,""),"")</f>
        <v/>
      </c>
      <c r="S39" s="399"/>
      <c r="T39" s="399"/>
      <c r="U39" s="399"/>
      <c r="V39" s="398" t="str">
        <f>IF(AND(ISNUMBER(I25),ISNUMBER(V38)),IF((I25-V38)&gt;0,I25-V38,""),"")</f>
        <v/>
      </c>
      <c r="W39" s="399"/>
      <c r="X39" s="399"/>
      <c r="Y39" s="399"/>
      <c r="Z39" s="399"/>
    </row>
    <row r="40" spans="1:26" s="51" customFormat="1" ht="20.100000000000001" customHeight="1"/>
    <row r="41" spans="1:26" ht="20.100000000000001" customHeight="1"/>
    <row r="42" spans="1:26" ht="20.100000000000001" customHeight="1"/>
    <row r="43" spans="1:26" ht="20.100000000000001" customHeight="1"/>
    <row r="44" spans="1:26" ht="20.100000000000001" customHeight="1"/>
    <row r="45" spans="1:26" ht="20.100000000000001" customHeight="1"/>
    <row r="46" spans="1:26" ht="20.100000000000001" customHeight="1"/>
    <row r="47" spans="1:26" ht="20.100000000000001" customHeight="1"/>
  </sheetData>
  <mergeCells count="141">
    <mergeCell ref="C23:G23"/>
    <mergeCell ref="O25:R25"/>
    <mergeCell ref="P11:Z11"/>
    <mergeCell ref="P13:Z13"/>
    <mergeCell ref="O15:Z15"/>
    <mergeCell ref="N11:O11"/>
    <mergeCell ref="Q9:Z9"/>
    <mergeCell ref="U6:W6"/>
    <mergeCell ref="X6:Z6"/>
    <mergeCell ref="R7:T8"/>
    <mergeCell ref="U7:W8"/>
    <mergeCell ref="X7:Z8"/>
    <mergeCell ref="R6:T6"/>
    <mergeCell ref="P10:Z10"/>
    <mergeCell ref="O6:Q6"/>
    <mergeCell ref="U25:Z25"/>
    <mergeCell ref="Q22:R23"/>
    <mergeCell ref="S22:T23"/>
    <mergeCell ref="U22:Z23"/>
    <mergeCell ref="O24:R24"/>
    <mergeCell ref="U24:Z24"/>
    <mergeCell ref="V16:V18"/>
    <mergeCell ref="Q19:Z19"/>
    <mergeCell ref="V39:Z39"/>
    <mergeCell ref="R27:U27"/>
    <mergeCell ref="V27:Z27"/>
    <mergeCell ref="R30:U30"/>
    <mergeCell ref="V31:Z31"/>
    <mergeCell ref="Q16:U18"/>
    <mergeCell ref="W16:Z18"/>
    <mergeCell ref="M31:Q31"/>
    <mergeCell ref="M29:Q29"/>
    <mergeCell ref="M30:Q30"/>
    <mergeCell ref="R35:U35"/>
    <mergeCell ref="R31:U31"/>
    <mergeCell ref="R38:U38"/>
    <mergeCell ref="V38:Z38"/>
    <mergeCell ref="R37:U37"/>
    <mergeCell ref="V33:Z33"/>
    <mergeCell ref="H4:J4"/>
    <mergeCell ref="K4:P4"/>
    <mergeCell ref="A9:B10"/>
    <mergeCell ref="I19:N19"/>
    <mergeCell ref="C17:G18"/>
    <mergeCell ref="I17:N18"/>
    <mergeCell ref="N10:O10"/>
    <mergeCell ref="H11:I11"/>
    <mergeCell ref="O16:P18"/>
    <mergeCell ref="A5:G5"/>
    <mergeCell ref="P12:Z12"/>
    <mergeCell ref="H7:M7"/>
    <mergeCell ref="H8:M8"/>
    <mergeCell ref="A12:B13"/>
    <mergeCell ref="C12:G13"/>
    <mergeCell ref="H12:I13"/>
    <mergeCell ref="J12:M13"/>
    <mergeCell ref="C9:M10"/>
    <mergeCell ref="C11:G11"/>
    <mergeCell ref="A6:G6"/>
    <mergeCell ref="G30:L30"/>
    <mergeCell ref="A27:F27"/>
    <mergeCell ref="C24:G24"/>
    <mergeCell ref="A31:F31"/>
    <mergeCell ref="A26:Z26"/>
    <mergeCell ref="A28:F28"/>
    <mergeCell ref="A37:F37"/>
    <mergeCell ref="A20:A21"/>
    <mergeCell ref="C21:G21"/>
    <mergeCell ref="C20:G20"/>
    <mergeCell ref="G29:L29"/>
    <mergeCell ref="C25:G25"/>
    <mergeCell ref="G27:L27"/>
    <mergeCell ref="A33:F33"/>
    <mergeCell ref="A32:F32"/>
    <mergeCell ref="G33:L33"/>
    <mergeCell ref="M35:Q35"/>
    <mergeCell ref="G32:L32"/>
    <mergeCell ref="M33:Q33"/>
    <mergeCell ref="G34:L34"/>
    <mergeCell ref="M34:Q34"/>
    <mergeCell ref="M32:Q32"/>
    <mergeCell ref="R32:U32"/>
    <mergeCell ref="R33:U33"/>
    <mergeCell ref="A38:L38"/>
    <mergeCell ref="V34:Z34"/>
    <mergeCell ref="R34:U34"/>
    <mergeCell ref="G36:L36"/>
    <mergeCell ref="G37:L37"/>
    <mergeCell ref="V35:Z35"/>
    <mergeCell ref="G35:L35"/>
    <mergeCell ref="A34:F34"/>
    <mergeCell ref="A35:F35"/>
    <mergeCell ref="A36:F36"/>
    <mergeCell ref="A2:Y2"/>
    <mergeCell ref="J11:M11"/>
    <mergeCell ref="A7:A8"/>
    <mergeCell ref="V37:Z37"/>
    <mergeCell ref="M38:Q38"/>
    <mergeCell ref="A30:F30"/>
    <mergeCell ref="G28:L28"/>
    <mergeCell ref="G31:L31"/>
    <mergeCell ref="V36:Z36"/>
    <mergeCell ref="R36:U36"/>
    <mergeCell ref="R29:U29"/>
    <mergeCell ref="R28:U28"/>
    <mergeCell ref="M27:Q27"/>
    <mergeCell ref="V30:Z30"/>
    <mergeCell ref="I25:N25"/>
    <mergeCell ref="B7:C8"/>
    <mergeCell ref="D7:E8"/>
    <mergeCell ref="F7:G8"/>
    <mergeCell ref="O7:Q8"/>
    <mergeCell ref="A22:A25"/>
    <mergeCell ref="I24:N24"/>
    <mergeCell ref="I22:N22"/>
    <mergeCell ref="I23:N23"/>
    <mergeCell ref="N12:O13"/>
    <mergeCell ref="A39:L39"/>
    <mergeCell ref="M39:Q39"/>
    <mergeCell ref="R39:U39"/>
    <mergeCell ref="M36:Q36"/>
    <mergeCell ref="V32:Z32"/>
    <mergeCell ref="A29:F29"/>
    <mergeCell ref="B19:H19"/>
    <mergeCell ref="A11:B11"/>
    <mergeCell ref="I16:N16"/>
    <mergeCell ref="O20:P21"/>
    <mergeCell ref="A16:A19"/>
    <mergeCell ref="A15:H15"/>
    <mergeCell ref="I15:N15"/>
    <mergeCell ref="O22:P23"/>
    <mergeCell ref="I20:N20"/>
    <mergeCell ref="V29:Z29"/>
    <mergeCell ref="M37:Q37"/>
    <mergeCell ref="V28:Z28"/>
    <mergeCell ref="O19:P19"/>
    <mergeCell ref="M28:Q28"/>
    <mergeCell ref="Q20:Z21"/>
    <mergeCell ref="I21:N21"/>
    <mergeCell ref="C22:G22"/>
    <mergeCell ref="C16:G16"/>
  </mergeCells>
  <phoneticPr fontId="2"/>
  <pageMargins left="0.9055118110236221" right="0" top="0.59055118110236227" bottom="0.39370078740157483"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3" tint="0.59999389629810485"/>
  </sheetPr>
  <dimension ref="A1:Z45"/>
  <sheetViews>
    <sheetView showGridLines="0" showZeros="0" zoomScaleNormal="75" workbookViewId="0">
      <selection activeCell="J2" sqref="J2:N2"/>
    </sheetView>
  </sheetViews>
  <sheetFormatPr defaultRowHeight="13.5"/>
  <cols>
    <col min="1" max="1" width="4.75" style="1" customWidth="1"/>
    <col min="2" max="7" width="4.125" style="1" customWidth="1"/>
    <col min="8" max="8" width="4.875" style="1" customWidth="1"/>
    <col min="9" max="9" width="3.375" style="1" customWidth="1"/>
    <col min="10" max="10" width="4.125" style="1" customWidth="1"/>
    <col min="11" max="11" width="3.875" style="1" customWidth="1"/>
    <col min="12" max="15" width="3.625" style="1" customWidth="1"/>
    <col min="16" max="16" width="2.625" style="1" customWidth="1"/>
    <col min="17" max="17" width="2.75" style="1" customWidth="1"/>
    <col min="18" max="18" width="2.625" style="1" customWidth="1"/>
    <col min="19" max="19" width="2.375" style="1" customWidth="1"/>
    <col min="20" max="22" width="2.875" style="1" customWidth="1"/>
    <col min="23" max="23" width="1.625" style="1" customWidth="1"/>
    <col min="24" max="24" width="3" style="1" customWidth="1"/>
    <col min="25" max="25" width="6.5" style="1" customWidth="1"/>
    <col min="26" max="16384" width="9" style="1"/>
  </cols>
  <sheetData>
    <row r="1" spans="1:25">
      <c r="A1" s="19" t="s">
        <v>125</v>
      </c>
    </row>
    <row r="2" spans="1:25" ht="23.25" customHeight="1">
      <c r="A2" s="694" t="s">
        <v>126</v>
      </c>
      <c r="B2" s="694"/>
      <c r="C2" s="694"/>
      <c r="D2" s="694"/>
      <c r="E2" s="694"/>
      <c r="F2" s="694"/>
      <c r="G2" s="694"/>
      <c r="H2" s="2" t="s">
        <v>25</v>
      </c>
      <c r="J2" s="649"/>
      <c r="K2" s="650"/>
      <c r="L2" s="650"/>
      <c r="M2" s="650"/>
      <c r="N2" s="651"/>
      <c r="P2" s="351" t="s">
        <v>66</v>
      </c>
      <c r="Q2" s="352"/>
      <c r="R2" s="352"/>
      <c r="S2" s="352"/>
      <c r="T2" s="352"/>
      <c r="U2" s="352"/>
      <c r="V2" s="352"/>
      <c r="W2" s="352"/>
      <c r="X2" s="353"/>
      <c r="Y2" s="3"/>
    </row>
    <row r="3" spans="1:25" ht="3.75" customHeight="1">
      <c r="A3" s="137"/>
      <c r="B3" s="137"/>
      <c r="C3" s="137"/>
      <c r="D3" s="137"/>
      <c r="E3" s="137"/>
      <c r="P3" s="354"/>
      <c r="Q3" s="355"/>
      <c r="R3" s="355"/>
      <c r="S3" s="355"/>
      <c r="T3" s="355"/>
      <c r="U3" s="355"/>
      <c r="V3" s="355"/>
      <c r="W3" s="355"/>
      <c r="X3" s="356"/>
      <c r="Y3" s="3"/>
    </row>
    <row r="4" spans="1:25" ht="16.5" customHeight="1" thickBot="1">
      <c r="A4" s="701" t="s">
        <v>127</v>
      </c>
      <c r="B4" s="701"/>
      <c r="C4" s="701"/>
      <c r="D4" s="701"/>
      <c r="E4" s="701"/>
      <c r="F4" s="95" t="s">
        <v>68</v>
      </c>
      <c r="G4" s="94"/>
      <c r="H4" s="94"/>
      <c r="I4" s="18"/>
      <c r="J4" s="614"/>
      <c r="K4" s="614"/>
      <c r="L4" s="614"/>
      <c r="M4" s="615" t="s">
        <v>69</v>
      </c>
      <c r="N4" s="616"/>
      <c r="O4" s="617"/>
      <c r="P4" s="688" t="s">
        <v>70</v>
      </c>
      <c r="Q4" s="689"/>
      <c r="R4" s="689"/>
      <c r="S4" s="689"/>
      <c r="T4" s="692" t="s">
        <v>71</v>
      </c>
      <c r="U4" s="693"/>
      <c r="V4" s="693"/>
      <c r="W4" s="688"/>
      <c r="X4" s="692" t="s">
        <v>63</v>
      </c>
      <c r="Y4" s="710"/>
    </row>
    <row r="5" spans="1:25" ht="19.5" customHeight="1">
      <c r="A5" s="702" t="s">
        <v>128</v>
      </c>
      <c r="B5" s="704" t="s">
        <v>72</v>
      </c>
      <c r="C5" s="705"/>
      <c r="D5" s="708" t="s">
        <v>73</v>
      </c>
      <c r="E5" s="705"/>
      <c r="F5" s="708" t="s">
        <v>74</v>
      </c>
      <c r="G5" s="713"/>
      <c r="H5" s="715" t="s">
        <v>129</v>
      </c>
      <c r="I5" s="716"/>
      <c r="J5" s="618"/>
      <c r="K5" s="614"/>
      <c r="L5" s="614"/>
      <c r="M5" s="621"/>
      <c r="N5" s="622"/>
      <c r="O5" s="623"/>
      <c r="P5" s="635"/>
      <c r="Q5" s="690"/>
      <c r="R5" s="690"/>
      <c r="S5" s="690"/>
      <c r="T5" s="633"/>
      <c r="U5" s="634"/>
      <c r="V5" s="634"/>
      <c r="W5" s="635"/>
      <c r="X5" s="633"/>
      <c r="Y5" s="185"/>
    </row>
    <row r="6" spans="1:25" ht="25.5" customHeight="1" thickBot="1">
      <c r="A6" s="703"/>
      <c r="B6" s="706"/>
      <c r="C6" s="707"/>
      <c r="D6" s="709"/>
      <c r="E6" s="707"/>
      <c r="F6" s="709"/>
      <c r="G6" s="714"/>
      <c r="H6" s="717"/>
      <c r="I6" s="718"/>
      <c r="J6" s="619"/>
      <c r="K6" s="620"/>
      <c r="L6" s="620"/>
      <c r="M6" s="624"/>
      <c r="N6" s="625"/>
      <c r="O6" s="626"/>
      <c r="P6" s="637"/>
      <c r="Q6" s="691"/>
      <c r="R6" s="691"/>
      <c r="S6" s="691"/>
      <c r="T6" s="636"/>
      <c r="U6" s="620"/>
      <c r="V6" s="620"/>
      <c r="W6" s="637"/>
      <c r="X6" s="636"/>
      <c r="Y6" s="724"/>
    </row>
    <row r="7" spans="1:25" s="8" customFormat="1" ht="9.75" customHeight="1">
      <c r="A7" s="566" t="s">
        <v>29</v>
      </c>
      <c r="B7" s="567"/>
      <c r="C7" s="682" t="s">
        <v>39</v>
      </c>
      <c r="D7" s="683"/>
      <c r="E7" s="684"/>
      <c r="F7" s="678" t="s">
        <v>75</v>
      </c>
      <c r="G7" s="679"/>
      <c r="H7" s="672" t="s">
        <v>76</v>
      </c>
      <c r="I7" s="673"/>
      <c r="J7" s="673"/>
      <c r="K7" s="674"/>
      <c r="L7" s="669" t="s">
        <v>130</v>
      </c>
      <c r="M7" s="670"/>
      <c r="N7" s="11" t="s">
        <v>79</v>
      </c>
      <c r="O7" s="719"/>
      <c r="P7" s="720"/>
      <c r="Q7" s="720"/>
      <c r="R7" s="720"/>
      <c r="S7" s="720"/>
      <c r="T7" s="720"/>
      <c r="U7" s="720"/>
      <c r="V7" s="720"/>
      <c r="W7" s="720"/>
      <c r="X7" s="720"/>
      <c r="Y7" s="721"/>
    </row>
    <row r="8" spans="1:25" s="8" customFormat="1" ht="17.100000000000001" customHeight="1">
      <c r="A8" s="568"/>
      <c r="B8" s="569"/>
      <c r="C8" s="685"/>
      <c r="D8" s="686"/>
      <c r="E8" s="687"/>
      <c r="F8" s="680"/>
      <c r="G8" s="681"/>
      <c r="H8" s="675"/>
      <c r="I8" s="676"/>
      <c r="J8" s="676"/>
      <c r="K8" s="677"/>
      <c r="L8" s="671"/>
      <c r="M8" s="670"/>
      <c r="N8" s="722" t="s">
        <v>131</v>
      </c>
      <c r="O8" s="376"/>
      <c r="P8" s="376"/>
      <c r="Q8" s="376"/>
      <c r="R8" s="376"/>
      <c r="S8" s="376"/>
      <c r="T8" s="376"/>
      <c r="U8" s="376"/>
      <c r="V8" s="376"/>
      <c r="W8" s="376"/>
      <c r="X8" s="376"/>
      <c r="Y8" s="723"/>
    </row>
    <row r="9" spans="1:25" s="8" customFormat="1" ht="17.100000000000001" customHeight="1">
      <c r="A9" s="560" t="s">
        <v>77</v>
      </c>
      <c r="B9" s="561"/>
      <c r="C9" s="663" t="s">
        <v>132</v>
      </c>
      <c r="D9" s="664"/>
      <c r="E9" s="664"/>
      <c r="F9" s="664"/>
      <c r="G9" s="664"/>
      <c r="H9" s="664"/>
      <c r="I9" s="664"/>
      <c r="J9" s="664"/>
      <c r="K9" s="665"/>
      <c r="L9" s="671" t="s">
        <v>85</v>
      </c>
      <c r="M9" s="670"/>
      <c r="N9" s="641"/>
      <c r="O9" s="642"/>
      <c r="P9" s="642"/>
      <c r="Q9" s="642"/>
      <c r="R9" s="642"/>
      <c r="S9" s="642"/>
      <c r="T9" s="642"/>
      <c r="U9" s="642"/>
      <c r="V9" s="642"/>
      <c r="W9" s="642"/>
      <c r="X9" s="642"/>
      <c r="Y9" s="643"/>
    </row>
    <row r="10" spans="1:25" s="8" customFormat="1" ht="17.100000000000001" customHeight="1">
      <c r="A10" s="562"/>
      <c r="B10" s="563"/>
      <c r="C10" s="663"/>
      <c r="D10" s="664"/>
      <c r="E10" s="664"/>
      <c r="F10" s="664"/>
      <c r="G10" s="664"/>
      <c r="H10" s="664"/>
      <c r="I10" s="664"/>
      <c r="J10" s="664"/>
      <c r="K10" s="665"/>
      <c r="L10" s="671" t="s">
        <v>133</v>
      </c>
      <c r="M10" s="670"/>
      <c r="N10" s="638"/>
      <c r="O10" s="639"/>
      <c r="P10" s="639"/>
      <c r="Q10" s="639"/>
      <c r="R10" s="639"/>
      <c r="S10" s="639"/>
      <c r="T10" s="639"/>
      <c r="U10" s="639"/>
      <c r="V10" s="639"/>
      <c r="W10" s="639"/>
      <c r="X10" s="639"/>
      <c r="Y10" s="640"/>
    </row>
    <row r="11" spans="1:25" s="8" customFormat="1" ht="17.100000000000001" customHeight="1" thickBot="1">
      <c r="A11" s="564"/>
      <c r="B11" s="565"/>
      <c r="C11" s="666"/>
      <c r="D11" s="667"/>
      <c r="E11" s="667"/>
      <c r="F11" s="667"/>
      <c r="G11" s="667"/>
      <c r="H11" s="667"/>
      <c r="I11" s="667"/>
      <c r="J11" s="667"/>
      <c r="K11" s="668"/>
      <c r="L11" s="699" t="s">
        <v>134</v>
      </c>
      <c r="M11" s="700"/>
      <c r="N11" s="725"/>
      <c r="O11" s="726"/>
      <c r="P11" s="726"/>
      <c r="Q11" s="726"/>
      <c r="R11" s="726"/>
      <c r="S11" s="726"/>
      <c r="T11" s="726"/>
      <c r="U11" s="726"/>
      <c r="V11" s="726"/>
      <c r="W11" s="726"/>
      <c r="X11" s="726"/>
      <c r="Y11" s="727"/>
    </row>
    <row r="12" spans="1:25" ht="4.5" customHeight="1" thickBot="1">
      <c r="A12" s="22"/>
      <c r="B12" s="5"/>
      <c r="C12" s="138"/>
      <c r="D12" s="138"/>
      <c r="E12" s="138"/>
      <c r="F12" s="138"/>
      <c r="G12" s="138"/>
      <c r="H12" s="138"/>
      <c r="I12" s="138"/>
      <c r="J12" s="138"/>
      <c r="K12" s="138"/>
      <c r="L12" s="139"/>
      <c r="M12" s="139"/>
      <c r="N12" s="23"/>
      <c r="O12" s="3"/>
      <c r="P12" s="3"/>
      <c r="Q12" s="3"/>
      <c r="R12" s="3"/>
      <c r="S12" s="3"/>
      <c r="T12" s="3"/>
      <c r="U12" s="3"/>
      <c r="V12" s="3"/>
      <c r="W12" s="3"/>
      <c r="X12" s="3"/>
      <c r="Y12" s="3"/>
    </row>
    <row r="13" spans="1:25">
      <c r="A13" s="24" t="s">
        <v>135</v>
      </c>
      <c r="B13" s="630" t="s">
        <v>136</v>
      </c>
      <c r="C13" s="630"/>
      <c r="D13" s="630"/>
      <c r="E13" s="630"/>
      <c r="F13" s="630"/>
      <c r="G13" s="630" t="s">
        <v>137</v>
      </c>
      <c r="H13" s="630"/>
      <c r="I13" s="630"/>
      <c r="J13" s="630" t="s">
        <v>138</v>
      </c>
      <c r="K13" s="630"/>
      <c r="L13" s="630" t="s">
        <v>139</v>
      </c>
      <c r="M13" s="630"/>
      <c r="N13" s="630"/>
      <c r="O13" s="630" t="s">
        <v>140</v>
      </c>
      <c r="P13" s="630"/>
      <c r="Q13" s="630"/>
      <c r="R13" s="630"/>
      <c r="S13" s="630" t="s">
        <v>141</v>
      </c>
      <c r="T13" s="630"/>
      <c r="U13" s="630"/>
      <c r="V13" s="630"/>
      <c r="W13" s="630"/>
      <c r="X13" s="630"/>
      <c r="Y13" s="662"/>
    </row>
    <row r="14" spans="1:25" s="69" customFormat="1" ht="24" customHeight="1">
      <c r="A14" s="123" t="s">
        <v>142</v>
      </c>
      <c r="B14" s="629" t="s">
        <v>143</v>
      </c>
      <c r="C14" s="629"/>
      <c r="D14" s="629"/>
      <c r="E14" s="629"/>
      <c r="F14" s="629"/>
      <c r="G14" s="629"/>
      <c r="H14" s="629"/>
      <c r="I14" s="629"/>
      <c r="J14" s="559">
        <v>2</v>
      </c>
      <c r="K14" s="559"/>
      <c r="L14" s="656" t="s">
        <v>144</v>
      </c>
      <c r="M14" s="657"/>
      <c r="N14" s="658"/>
      <c r="O14" s="659">
        <v>13000</v>
      </c>
      <c r="P14" s="660"/>
      <c r="Q14" s="660"/>
      <c r="R14" s="661"/>
      <c r="S14" s="654">
        <f>J14*O14</f>
        <v>26000</v>
      </c>
      <c r="T14" s="654"/>
      <c r="U14" s="654"/>
      <c r="V14" s="654"/>
      <c r="W14" s="654"/>
      <c r="X14" s="654"/>
      <c r="Y14" s="655"/>
    </row>
    <row r="15" spans="1:25" s="69" customFormat="1" ht="24" customHeight="1">
      <c r="A15" s="124" t="s">
        <v>145</v>
      </c>
      <c r="B15" s="728" t="s">
        <v>146</v>
      </c>
      <c r="C15" s="728"/>
      <c r="D15" s="728"/>
      <c r="E15" s="728"/>
      <c r="F15" s="728"/>
      <c r="G15" s="728"/>
      <c r="H15" s="728"/>
      <c r="I15" s="728"/>
      <c r="J15" s="628">
        <v>1</v>
      </c>
      <c r="K15" s="628"/>
      <c r="L15" s="572" t="s">
        <v>144</v>
      </c>
      <c r="M15" s="573"/>
      <c r="N15" s="574"/>
      <c r="O15" s="575">
        <v>15000</v>
      </c>
      <c r="P15" s="576"/>
      <c r="Q15" s="576"/>
      <c r="R15" s="577"/>
      <c r="S15" s="711">
        <f>J15*O15</f>
        <v>15000</v>
      </c>
      <c r="T15" s="711"/>
      <c r="U15" s="711"/>
      <c r="V15" s="711"/>
      <c r="W15" s="711"/>
      <c r="X15" s="711"/>
      <c r="Y15" s="712"/>
    </row>
    <row r="16" spans="1:25" s="69" customFormat="1" ht="24" customHeight="1">
      <c r="A16" s="124" t="s">
        <v>145</v>
      </c>
      <c r="B16" s="728" t="s">
        <v>147</v>
      </c>
      <c r="C16" s="728"/>
      <c r="D16" s="728"/>
      <c r="E16" s="728"/>
      <c r="F16" s="728"/>
      <c r="G16" s="728"/>
      <c r="H16" s="728"/>
      <c r="I16" s="728"/>
      <c r="J16" s="628">
        <v>1</v>
      </c>
      <c r="K16" s="628"/>
      <c r="L16" s="572" t="s">
        <v>148</v>
      </c>
      <c r="M16" s="573"/>
      <c r="N16" s="574"/>
      <c r="O16" s="575">
        <v>14000</v>
      </c>
      <c r="P16" s="576"/>
      <c r="Q16" s="576"/>
      <c r="R16" s="577"/>
      <c r="S16" s="652">
        <f>J16*O16</f>
        <v>14000</v>
      </c>
      <c r="T16" s="652"/>
      <c r="U16" s="652"/>
      <c r="V16" s="652"/>
      <c r="W16" s="652"/>
      <c r="X16" s="652"/>
      <c r="Y16" s="653"/>
    </row>
    <row r="17" spans="1:25" s="69" customFormat="1" ht="24" customHeight="1">
      <c r="A17" s="124" t="s">
        <v>145</v>
      </c>
      <c r="B17" s="728" t="s">
        <v>149</v>
      </c>
      <c r="C17" s="728"/>
      <c r="D17" s="728"/>
      <c r="E17" s="728"/>
      <c r="F17" s="728"/>
      <c r="G17" s="728"/>
      <c r="H17" s="728"/>
      <c r="I17" s="728"/>
      <c r="J17" s="628">
        <v>5</v>
      </c>
      <c r="K17" s="628"/>
      <c r="L17" s="572" t="s">
        <v>150</v>
      </c>
      <c r="M17" s="573"/>
      <c r="N17" s="574"/>
      <c r="O17" s="575">
        <v>700</v>
      </c>
      <c r="P17" s="576"/>
      <c r="Q17" s="576"/>
      <c r="R17" s="577"/>
      <c r="S17" s="652">
        <f>J17*O17</f>
        <v>3500</v>
      </c>
      <c r="T17" s="652"/>
      <c r="U17" s="652"/>
      <c r="V17" s="652"/>
      <c r="W17" s="652"/>
      <c r="X17" s="652"/>
      <c r="Y17" s="653"/>
    </row>
    <row r="18" spans="1:25" s="69" customFormat="1" ht="24" customHeight="1">
      <c r="A18" s="124" t="s">
        <v>145</v>
      </c>
      <c r="B18" s="728" t="s">
        <v>151</v>
      </c>
      <c r="C18" s="728"/>
      <c r="D18" s="728"/>
      <c r="E18" s="728"/>
      <c r="F18" s="728"/>
      <c r="G18" s="728" t="s">
        <v>152</v>
      </c>
      <c r="H18" s="728"/>
      <c r="I18" s="728"/>
      <c r="J18" s="628">
        <v>5</v>
      </c>
      <c r="K18" s="628"/>
      <c r="L18" s="572" t="s">
        <v>153</v>
      </c>
      <c r="M18" s="573"/>
      <c r="N18" s="574"/>
      <c r="O18" s="575">
        <v>3000</v>
      </c>
      <c r="P18" s="576"/>
      <c r="Q18" s="576"/>
      <c r="R18" s="577"/>
      <c r="S18" s="652">
        <f>J18*O18</f>
        <v>15000</v>
      </c>
      <c r="T18" s="652"/>
      <c r="U18" s="652"/>
      <c r="V18" s="652"/>
      <c r="W18" s="652"/>
      <c r="X18" s="652"/>
      <c r="Y18" s="653"/>
    </row>
    <row r="19" spans="1:25" ht="24" customHeight="1">
      <c r="A19" s="125"/>
      <c r="B19" s="632"/>
      <c r="C19" s="632"/>
      <c r="D19" s="632"/>
      <c r="E19" s="632"/>
      <c r="F19" s="632"/>
      <c r="G19" s="632"/>
      <c r="H19" s="632"/>
      <c r="I19" s="632"/>
      <c r="J19" s="735"/>
      <c r="K19" s="735"/>
      <c r="L19" s="729"/>
      <c r="M19" s="730"/>
      <c r="N19" s="731"/>
      <c r="O19" s="732"/>
      <c r="P19" s="733"/>
      <c r="Q19" s="733"/>
      <c r="R19" s="734"/>
      <c r="S19" s="570">
        <f t="shared" ref="S19:S32" si="0">J19*O19</f>
        <v>0</v>
      </c>
      <c r="T19" s="570"/>
      <c r="U19" s="570"/>
      <c r="V19" s="570"/>
      <c r="W19" s="570"/>
      <c r="X19" s="570"/>
      <c r="Y19" s="571"/>
    </row>
    <row r="20" spans="1:25" ht="24" customHeight="1">
      <c r="A20" s="126"/>
      <c r="B20" s="632"/>
      <c r="C20" s="632"/>
      <c r="D20" s="632"/>
      <c r="E20" s="632"/>
      <c r="F20" s="632"/>
      <c r="G20" s="632"/>
      <c r="H20" s="632"/>
      <c r="I20" s="632"/>
      <c r="J20" s="578"/>
      <c r="K20" s="578"/>
      <c r="L20" s="729" t="str">
        <f t="shared" ref="L20:L32" si="1">IF(H20=1,"直接入力して下さい",IF(AND(H20&lt;&gt;1,ISNUMBER(J20)),ROUND(PRODUCT(H20,J20),0),""))</f>
        <v/>
      </c>
      <c r="M20" s="730"/>
      <c r="N20" s="731"/>
      <c r="O20" s="732"/>
      <c r="P20" s="733"/>
      <c r="Q20" s="733"/>
      <c r="R20" s="734"/>
      <c r="S20" s="570">
        <f t="shared" si="0"/>
        <v>0</v>
      </c>
      <c r="T20" s="570"/>
      <c r="U20" s="570"/>
      <c r="V20" s="570"/>
      <c r="W20" s="570"/>
      <c r="X20" s="570"/>
      <c r="Y20" s="571"/>
    </row>
    <row r="21" spans="1:25" ht="24" customHeight="1">
      <c r="A21" s="126"/>
      <c r="B21" s="632"/>
      <c r="C21" s="632"/>
      <c r="D21" s="632"/>
      <c r="E21" s="632"/>
      <c r="F21" s="632"/>
      <c r="G21" s="632"/>
      <c r="H21" s="632"/>
      <c r="I21" s="632"/>
      <c r="J21" s="578"/>
      <c r="K21" s="578"/>
      <c r="L21" s="729" t="str">
        <f t="shared" si="1"/>
        <v/>
      </c>
      <c r="M21" s="730"/>
      <c r="N21" s="731"/>
      <c r="O21" s="732"/>
      <c r="P21" s="733"/>
      <c r="Q21" s="733"/>
      <c r="R21" s="734"/>
      <c r="S21" s="570">
        <f t="shared" si="0"/>
        <v>0</v>
      </c>
      <c r="T21" s="570"/>
      <c r="U21" s="570"/>
      <c r="V21" s="570"/>
      <c r="W21" s="570"/>
      <c r="X21" s="570"/>
      <c r="Y21" s="571"/>
    </row>
    <row r="22" spans="1:25" ht="24" customHeight="1">
      <c r="A22" s="126"/>
      <c r="B22" s="632"/>
      <c r="C22" s="632"/>
      <c r="D22" s="632"/>
      <c r="E22" s="632"/>
      <c r="F22" s="632"/>
      <c r="G22" s="632"/>
      <c r="H22" s="632"/>
      <c r="I22" s="632"/>
      <c r="J22" s="578"/>
      <c r="K22" s="578"/>
      <c r="L22" s="729" t="str">
        <f t="shared" si="1"/>
        <v/>
      </c>
      <c r="M22" s="730"/>
      <c r="N22" s="731"/>
      <c r="O22" s="732"/>
      <c r="P22" s="733"/>
      <c r="Q22" s="733"/>
      <c r="R22" s="734"/>
      <c r="S22" s="570">
        <f t="shared" si="0"/>
        <v>0</v>
      </c>
      <c r="T22" s="570"/>
      <c r="U22" s="570"/>
      <c r="V22" s="570"/>
      <c r="W22" s="570"/>
      <c r="X22" s="570"/>
      <c r="Y22" s="571"/>
    </row>
    <row r="23" spans="1:25" ht="24" customHeight="1">
      <c r="A23" s="126"/>
      <c r="B23" s="632"/>
      <c r="C23" s="632"/>
      <c r="D23" s="632"/>
      <c r="E23" s="632"/>
      <c r="F23" s="632"/>
      <c r="G23" s="632"/>
      <c r="H23" s="632"/>
      <c r="I23" s="632"/>
      <c r="J23" s="578"/>
      <c r="K23" s="578"/>
      <c r="L23" s="729" t="str">
        <f t="shared" si="1"/>
        <v/>
      </c>
      <c r="M23" s="730"/>
      <c r="N23" s="731"/>
      <c r="O23" s="732"/>
      <c r="P23" s="733"/>
      <c r="Q23" s="733"/>
      <c r="R23" s="734"/>
      <c r="S23" s="570">
        <f t="shared" si="0"/>
        <v>0</v>
      </c>
      <c r="T23" s="570"/>
      <c r="U23" s="570"/>
      <c r="V23" s="570"/>
      <c r="W23" s="570"/>
      <c r="X23" s="570"/>
      <c r="Y23" s="571"/>
    </row>
    <row r="24" spans="1:25" ht="24" customHeight="1">
      <c r="A24" s="126"/>
      <c r="B24" s="632"/>
      <c r="C24" s="632"/>
      <c r="D24" s="632"/>
      <c r="E24" s="632"/>
      <c r="F24" s="632"/>
      <c r="G24" s="632"/>
      <c r="H24" s="632"/>
      <c r="I24" s="632"/>
      <c r="J24" s="578"/>
      <c r="K24" s="578"/>
      <c r="L24" s="729" t="str">
        <f t="shared" si="1"/>
        <v/>
      </c>
      <c r="M24" s="730"/>
      <c r="N24" s="731"/>
      <c r="O24" s="732"/>
      <c r="P24" s="733"/>
      <c r="Q24" s="733"/>
      <c r="R24" s="734"/>
      <c r="S24" s="570">
        <f t="shared" si="0"/>
        <v>0</v>
      </c>
      <c r="T24" s="570"/>
      <c r="U24" s="570"/>
      <c r="V24" s="570"/>
      <c r="W24" s="570"/>
      <c r="X24" s="570"/>
      <c r="Y24" s="571"/>
    </row>
    <row r="25" spans="1:25" ht="24" customHeight="1">
      <c r="A25" s="126"/>
      <c r="B25" s="632"/>
      <c r="C25" s="632"/>
      <c r="D25" s="632"/>
      <c r="E25" s="632"/>
      <c r="F25" s="632"/>
      <c r="G25" s="632"/>
      <c r="H25" s="632"/>
      <c r="I25" s="632"/>
      <c r="J25" s="578"/>
      <c r="K25" s="578"/>
      <c r="L25" s="729" t="str">
        <f t="shared" si="1"/>
        <v/>
      </c>
      <c r="M25" s="730"/>
      <c r="N25" s="731"/>
      <c r="O25" s="732"/>
      <c r="P25" s="733"/>
      <c r="Q25" s="733"/>
      <c r="R25" s="734"/>
      <c r="S25" s="570">
        <f t="shared" si="0"/>
        <v>0</v>
      </c>
      <c r="T25" s="570"/>
      <c r="U25" s="570"/>
      <c r="V25" s="570"/>
      <c r="W25" s="570"/>
      <c r="X25" s="570"/>
      <c r="Y25" s="571"/>
    </row>
    <row r="26" spans="1:25" ht="24" customHeight="1">
      <c r="A26" s="126"/>
      <c r="B26" s="632"/>
      <c r="C26" s="632"/>
      <c r="D26" s="632"/>
      <c r="E26" s="632"/>
      <c r="F26" s="632"/>
      <c r="G26" s="632"/>
      <c r="H26" s="632"/>
      <c r="I26" s="632"/>
      <c r="J26" s="578"/>
      <c r="K26" s="578"/>
      <c r="L26" s="729" t="str">
        <f t="shared" si="1"/>
        <v/>
      </c>
      <c r="M26" s="730"/>
      <c r="N26" s="731"/>
      <c r="O26" s="732"/>
      <c r="P26" s="733"/>
      <c r="Q26" s="733"/>
      <c r="R26" s="734"/>
      <c r="S26" s="570">
        <f t="shared" si="0"/>
        <v>0</v>
      </c>
      <c r="T26" s="570"/>
      <c r="U26" s="570"/>
      <c r="V26" s="570"/>
      <c r="W26" s="570"/>
      <c r="X26" s="570"/>
      <c r="Y26" s="571"/>
    </row>
    <row r="27" spans="1:25" ht="24" customHeight="1">
      <c r="A27" s="126"/>
      <c r="B27" s="632"/>
      <c r="C27" s="632"/>
      <c r="D27" s="632"/>
      <c r="E27" s="632"/>
      <c r="F27" s="632"/>
      <c r="G27" s="632"/>
      <c r="H27" s="632"/>
      <c r="I27" s="632"/>
      <c r="J27" s="578"/>
      <c r="K27" s="578"/>
      <c r="L27" s="729" t="str">
        <f t="shared" si="1"/>
        <v/>
      </c>
      <c r="M27" s="730"/>
      <c r="N27" s="731"/>
      <c r="O27" s="732"/>
      <c r="P27" s="733"/>
      <c r="Q27" s="733"/>
      <c r="R27" s="734"/>
      <c r="S27" s="570">
        <f t="shared" si="0"/>
        <v>0</v>
      </c>
      <c r="T27" s="570"/>
      <c r="U27" s="570"/>
      <c r="V27" s="570"/>
      <c r="W27" s="570"/>
      <c r="X27" s="570"/>
      <c r="Y27" s="571"/>
    </row>
    <row r="28" spans="1:25" ht="24" customHeight="1">
      <c r="A28" s="126"/>
      <c r="B28" s="632"/>
      <c r="C28" s="632"/>
      <c r="D28" s="632"/>
      <c r="E28" s="632"/>
      <c r="F28" s="632"/>
      <c r="G28" s="632"/>
      <c r="H28" s="632"/>
      <c r="I28" s="632"/>
      <c r="J28" s="578"/>
      <c r="K28" s="578"/>
      <c r="L28" s="729" t="str">
        <f t="shared" si="1"/>
        <v/>
      </c>
      <c r="M28" s="730"/>
      <c r="N28" s="731"/>
      <c r="O28" s="732"/>
      <c r="P28" s="733"/>
      <c r="Q28" s="733"/>
      <c r="R28" s="734"/>
      <c r="S28" s="570">
        <f t="shared" si="0"/>
        <v>0</v>
      </c>
      <c r="T28" s="570"/>
      <c r="U28" s="570"/>
      <c r="V28" s="570"/>
      <c r="W28" s="570"/>
      <c r="X28" s="570"/>
      <c r="Y28" s="571"/>
    </row>
    <row r="29" spans="1:25" ht="24" customHeight="1">
      <c r="A29" s="126"/>
      <c r="B29" s="632"/>
      <c r="C29" s="632"/>
      <c r="D29" s="632"/>
      <c r="E29" s="632"/>
      <c r="F29" s="632"/>
      <c r="G29" s="632"/>
      <c r="H29" s="632"/>
      <c r="I29" s="632"/>
      <c r="J29" s="578"/>
      <c r="K29" s="578"/>
      <c r="L29" s="729" t="str">
        <f t="shared" si="1"/>
        <v/>
      </c>
      <c r="M29" s="730"/>
      <c r="N29" s="731"/>
      <c r="O29" s="732"/>
      <c r="P29" s="733"/>
      <c r="Q29" s="733"/>
      <c r="R29" s="734"/>
      <c r="S29" s="570">
        <f t="shared" si="0"/>
        <v>0</v>
      </c>
      <c r="T29" s="570"/>
      <c r="U29" s="570"/>
      <c r="V29" s="570"/>
      <c r="W29" s="570"/>
      <c r="X29" s="570"/>
      <c r="Y29" s="571"/>
    </row>
    <row r="30" spans="1:25" ht="24" customHeight="1">
      <c r="A30" s="126"/>
      <c r="B30" s="632"/>
      <c r="C30" s="632"/>
      <c r="D30" s="632"/>
      <c r="E30" s="632"/>
      <c r="F30" s="632"/>
      <c r="G30" s="632"/>
      <c r="H30" s="632"/>
      <c r="I30" s="632"/>
      <c r="J30" s="578"/>
      <c r="K30" s="578"/>
      <c r="L30" s="729" t="str">
        <f t="shared" si="1"/>
        <v/>
      </c>
      <c r="M30" s="730"/>
      <c r="N30" s="731"/>
      <c r="O30" s="732"/>
      <c r="P30" s="733"/>
      <c r="Q30" s="733"/>
      <c r="R30" s="734"/>
      <c r="S30" s="570">
        <f t="shared" si="0"/>
        <v>0</v>
      </c>
      <c r="T30" s="570"/>
      <c r="U30" s="570"/>
      <c r="V30" s="570"/>
      <c r="W30" s="570"/>
      <c r="X30" s="570"/>
      <c r="Y30" s="571"/>
    </row>
    <row r="31" spans="1:25" ht="24" customHeight="1">
      <c r="A31" s="126"/>
      <c r="B31" s="632"/>
      <c r="C31" s="632"/>
      <c r="D31" s="632"/>
      <c r="E31" s="632"/>
      <c r="F31" s="632"/>
      <c r="G31" s="632"/>
      <c r="H31" s="632"/>
      <c r="I31" s="632"/>
      <c r="J31" s="578"/>
      <c r="K31" s="578"/>
      <c r="L31" s="729" t="str">
        <f t="shared" si="1"/>
        <v/>
      </c>
      <c r="M31" s="730"/>
      <c r="N31" s="731"/>
      <c r="O31" s="732"/>
      <c r="P31" s="733"/>
      <c r="Q31" s="733"/>
      <c r="R31" s="734"/>
      <c r="S31" s="570">
        <f t="shared" si="0"/>
        <v>0</v>
      </c>
      <c r="T31" s="570"/>
      <c r="U31" s="570"/>
      <c r="V31" s="570"/>
      <c r="W31" s="570"/>
      <c r="X31" s="570"/>
      <c r="Y31" s="571"/>
    </row>
    <row r="32" spans="1:25" ht="24" customHeight="1" thickBot="1">
      <c r="A32" s="127"/>
      <c r="B32" s="627"/>
      <c r="C32" s="627"/>
      <c r="D32" s="627"/>
      <c r="E32" s="627"/>
      <c r="F32" s="627"/>
      <c r="G32" s="627"/>
      <c r="H32" s="627"/>
      <c r="I32" s="627"/>
      <c r="J32" s="748"/>
      <c r="K32" s="748"/>
      <c r="L32" s="749" t="str">
        <f t="shared" si="1"/>
        <v/>
      </c>
      <c r="M32" s="750"/>
      <c r="N32" s="751"/>
      <c r="O32" s="752"/>
      <c r="P32" s="753"/>
      <c r="Q32" s="753"/>
      <c r="R32" s="754"/>
      <c r="S32" s="570">
        <f t="shared" si="0"/>
        <v>0</v>
      </c>
      <c r="T32" s="570"/>
      <c r="U32" s="570"/>
      <c r="V32" s="570"/>
      <c r="W32" s="570"/>
      <c r="X32" s="570"/>
      <c r="Y32" s="571"/>
    </row>
    <row r="33" spans="1:26" ht="30" customHeight="1">
      <c r="A33" s="695" t="s">
        <v>109</v>
      </c>
      <c r="B33" s="696"/>
      <c r="C33" s="696"/>
      <c r="D33" s="740" t="s">
        <v>110</v>
      </c>
      <c r="E33" s="741"/>
      <c r="F33" s="596"/>
      <c r="G33" s="597"/>
      <c r="H33" s="597"/>
      <c r="I33" s="598"/>
      <c r="J33" s="587" t="s">
        <v>154</v>
      </c>
      <c r="K33" s="588"/>
      <c r="L33" s="588"/>
      <c r="M33" s="588"/>
      <c r="N33" s="589"/>
      <c r="O33" s="610" t="s">
        <v>98</v>
      </c>
      <c r="P33" s="611"/>
      <c r="Q33" s="611"/>
      <c r="R33" s="611"/>
      <c r="S33" s="608">
        <f>SUM(S14:Y32)</f>
        <v>73500</v>
      </c>
      <c r="T33" s="608"/>
      <c r="U33" s="608"/>
      <c r="V33" s="608"/>
      <c r="W33" s="608"/>
      <c r="X33" s="608"/>
      <c r="Y33" s="609"/>
    </row>
    <row r="34" spans="1:26" ht="15" customHeight="1">
      <c r="A34" s="697"/>
      <c r="B34" s="698"/>
      <c r="C34" s="698"/>
      <c r="D34" s="742"/>
      <c r="E34" s="743"/>
      <c r="F34" s="599"/>
      <c r="G34" s="600"/>
      <c r="H34" s="600"/>
      <c r="I34" s="601"/>
      <c r="J34" s="590"/>
      <c r="K34" s="591"/>
      <c r="L34" s="591"/>
      <c r="M34" s="591"/>
      <c r="N34" s="592"/>
      <c r="O34" s="612" t="s">
        <v>155</v>
      </c>
      <c r="P34" s="613"/>
      <c r="Q34" s="613"/>
      <c r="R34" s="613"/>
      <c r="S34" s="583">
        <f>S33*10%</f>
        <v>7350</v>
      </c>
      <c r="T34" s="583"/>
      <c r="U34" s="583"/>
      <c r="V34" s="583"/>
      <c r="W34" s="583"/>
      <c r="X34" s="583"/>
      <c r="Y34" s="584"/>
    </row>
    <row r="35" spans="1:26" ht="15" customHeight="1">
      <c r="A35" s="736" t="s">
        <v>156</v>
      </c>
      <c r="B35" s="737"/>
      <c r="C35" s="737"/>
      <c r="D35" s="744" t="s">
        <v>110</v>
      </c>
      <c r="E35" s="745"/>
      <c r="F35" s="602"/>
      <c r="G35" s="603"/>
      <c r="H35" s="603"/>
      <c r="I35" s="604"/>
      <c r="J35" s="590"/>
      <c r="K35" s="591"/>
      <c r="L35" s="591"/>
      <c r="M35" s="591"/>
      <c r="N35" s="592"/>
      <c r="O35" s="612"/>
      <c r="P35" s="613"/>
      <c r="Q35" s="613"/>
      <c r="R35" s="613"/>
      <c r="S35" s="583"/>
      <c r="T35" s="583"/>
      <c r="U35" s="583"/>
      <c r="V35" s="583"/>
      <c r="W35" s="583"/>
      <c r="X35" s="583"/>
      <c r="Y35" s="584"/>
    </row>
    <row r="36" spans="1:26" ht="18" customHeight="1">
      <c r="A36" s="738"/>
      <c r="B36" s="739"/>
      <c r="C36" s="739"/>
      <c r="D36" s="746"/>
      <c r="E36" s="747"/>
      <c r="F36" s="605"/>
      <c r="G36" s="606"/>
      <c r="H36" s="606"/>
      <c r="I36" s="607"/>
      <c r="J36" s="590"/>
      <c r="K36" s="591"/>
      <c r="L36" s="591"/>
      <c r="M36" s="591"/>
      <c r="N36" s="592"/>
      <c r="O36" s="579" t="s">
        <v>47</v>
      </c>
      <c r="P36" s="580"/>
      <c r="Q36" s="580"/>
      <c r="R36" s="580"/>
      <c r="S36" s="583">
        <f>S33+S34</f>
        <v>80850</v>
      </c>
      <c r="T36" s="583"/>
      <c r="U36" s="583"/>
      <c r="V36" s="583"/>
      <c r="W36" s="583"/>
      <c r="X36" s="583"/>
      <c r="Y36" s="584"/>
    </row>
    <row r="37" spans="1:26" ht="18" customHeight="1" thickBot="1">
      <c r="A37" s="697"/>
      <c r="B37" s="698"/>
      <c r="C37" s="698"/>
      <c r="D37" s="742"/>
      <c r="E37" s="743"/>
      <c r="F37" s="599"/>
      <c r="G37" s="600"/>
      <c r="H37" s="600"/>
      <c r="I37" s="601"/>
      <c r="J37" s="593"/>
      <c r="K37" s="594"/>
      <c r="L37" s="594"/>
      <c r="M37" s="594"/>
      <c r="N37" s="595"/>
      <c r="O37" s="581"/>
      <c r="P37" s="582"/>
      <c r="Q37" s="582"/>
      <c r="R37" s="582"/>
      <c r="S37" s="585"/>
      <c r="T37" s="585"/>
      <c r="U37" s="585"/>
      <c r="V37" s="585"/>
      <c r="W37" s="585"/>
      <c r="X37" s="585"/>
      <c r="Y37" s="586"/>
    </row>
    <row r="38" spans="1:26" ht="17.25" customHeight="1">
      <c r="A38" s="631" t="s">
        <v>113</v>
      </c>
      <c r="B38" s="631"/>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13"/>
    </row>
    <row r="39" spans="1:26">
      <c r="A39" s="312" t="s">
        <v>114</v>
      </c>
      <c r="B39" s="312"/>
      <c r="C39" s="312"/>
      <c r="D39" s="312"/>
      <c r="E39" s="312"/>
      <c r="F39" s="312"/>
      <c r="G39" s="312" t="s">
        <v>115</v>
      </c>
      <c r="H39" s="312"/>
      <c r="I39" s="312"/>
      <c r="J39" s="312"/>
      <c r="K39" s="312"/>
      <c r="L39" s="312"/>
      <c r="M39" s="312" t="s">
        <v>116</v>
      </c>
      <c r="N39" s="312"/>
      <c r="O39" s="312"/>
      <c r="P39" s="312"/>
      <c r="Q39" s="312"/>
      <c r="R39" s="312" t="s">
        <v>117</v>
      </c>
      <c r="S39" s="312"/>
      <c r="T39" s="312"/>
      <c r="U39" s="312"/>
      <c r="V39" s="312" t="s">
        <v>118</v>
      </c>
      <c r="W39" s="312"/>
      <c r="X39" s="312"/>
      <c r="Y39" s="312"/>
      <c r="Z39" s="10"/>
    </row>
    <row r="40" spans="1:26" ht="21.95" customHeight="1">
      <c r="A40" s="647"/>
      <c r="B40" s="647"/>
      <c r="C40" s="647"/>
      <c r="D40" s="647"/>
      <c r="E40" s="647"/>
      <c r="F40" s="647"/>
      <c r="G40" s="647"/>
      <c r="H40" s="647"/>
      <c r="I40" s="647"/>
      <c r="J40" s="647"/>
      <c r="K40" s="647"/>
      <c r="L40" s="647"/>
      <c r="M40" s="645"/>
      <c r="N40" s="645"/>
      <c r="O40" s="645"/>
      <c r="P40" s="645"/>
      <c r="Q40" s="645"/>
      <c r="R40" s="645" t="str">
        <f>IF(ISNUMBER(M40),ROUND(M40*0.1,0),"")</f>
        <v/>
      </c>
      <c r="S40" s="645"/>
      <c r="T40" s="645"/>
      <c r="U40" s="645"/>
      <c r="V40" s="645" t="str">
        <f>IF(ISNUMBER(M40),SUM(M40:U40),"")</f>
        <v/>
      </c>
      <c r="W40" s="645"/>
      <c r="X40" s="645"/>
      <c r="Y40" s="645"/>
      <c r="Z40" s="14"/>
    </row>
    <row r="41" spans="1:26" ht="21.95" customHeight="1">
      <c r="A41" s="647"/>
      <c r="B41" s="647"/>
      <c r="C41" s="647"/>
      <c r="D41" s="647"/>
      <c r="E41" s="647"/>
      <c r="F41" s="647"/>
      <c r="G41" s="647"/>
      <c r="H41" s="647"/>
      <c r="I41" s="647"/>
      <c r="J41" s="647"/>
      <c r="K41" s="647"/>
      <c r="L41" s="647"/>
      <c r="M41" s="645"/>
      <c r="N41" s="645"/>
      <c r="O41" s="645"/>
      <c r="P41" s="645"/>
      <c r="Q41" s="645"/>
      <c r="R41" s="645" t="str">
        <f t="shared" ref="R41:R42" si="2">IF(ISNUMBER(M41),ROUND(M41*0.1,0),"")</f>
        <v/>
      </c>
      <c r="S41" s="645"/>
      <c r="T41" s="645"/>
      <c r="U41" s="645"/>
      <c r="V41" s="645" t="str">
        <f>IF(ISNUMBER(M41),SUM(M41:U41),"")</f>
        <v/>
      </c>
      <c r="W41" s="645"/>
      <c r="X41" s="645"/>
      <c r="Y41" s="645"/>
      <c r="Z41" s="14"/>
    </row>
    <row r="42" spans="1:26" ht="21.95" customHeight="1">
      <c r="A42" s="647"/>
      <c r="B42" s="647"/>
      <c r="C42" s="647"/>
      <c r="D42" s="647"/>
      <c r="E42" s="647"/>
      <c r="F42" s="647"/>
      <c r="G42" s="647"/>
      <c r="H42" s="647"/>
      <c r="I42" s="647"/>
      <c r="J42" s="647"/>
      <c r="K42" s="647"/>
      <c r="L42" s="647"/>
      <c r="M42" s="645"/>
      <c r="N42" s="645"/>
      <c r="O42" s="645"/>
      <c r="P42" s="645"/>
      <c r="Q42" s="645"/>
      <c r="R42" s="645" t="str">
        <f t="shared" si="2"/>
        <v/>
      </c>
      <c r="S42" s="645"/>
      <c r="T42" s="645"/>
      <c r="U42" s="645"/>
      <c r="V42" s="645" t="str">
        <f>IF(ISNUMBER(M42),SUM(M42:U42),"")</f>
        <v/>
      </c>
      <c r="W42" s="645"/>
      <c r="X42" s="645"/>
      <c r="Y42" s="645"/>
      <c r="Z42" s="14"/>
    </row>
    <row r="43" spans="1:26" ht="21.95" customHeight="1">
      <c r="A43" s="646" t="s">
        <v>119</v>
      </c>
      <c r="B43" s="646"/>
      <c r="C43" s="646"/>
      <c r="D43" s="646"/>
      <c r="E43" s="646"/>
      <c r="F43" s="646"/>
      <c r="G43" s="646"/>
      <c r="H43" s="646"/>
      <c r="I43" s="646"/>
      <c r="J43" s="646"/>
      <c r="K43" s="646"/>
      <c r="L43" s="646"/>
      <c r="M43" s="645" t="str">
        <f>IF(SUM(M40:M42)&gt;0,SUM(M40:M42),"")</f>
        <v/>
      </c>
      <c r="N43" s="645"/>
      <c r="O43" s="645"/>
      <c r="P43" s="645"/>
      <c r="Q43" s="645"/>
      <c r="R43" s="645" t="str">
        <f>IF(SUM(R40:R42)&gt;0,SUM(R40:R42),"")</f>
        <v/>
      </c>
      <c r="S43" s="648"/>
      <c r="T43" s="648"/>
      <c r="U43" s="648"/>
      <c r="V43" s="645" t="str">
        <f>IF(ISNUMBER(M43),SUM(M43:U43),"")</f>
        <v/>
      </c>
      <c r="W43" s="645"/>
      <c r="X43" s="645"/>
      <c r="Y43" s="645"/>
      <c r="Z43" s="10"/>
    </row>
    <row r="44" spans="1:26" ht="21.95" customHeight="1">
      <c r="A44" s="646" t="s">
        <v>120</v>
      </c>
      <c r="B44" s="646"/>
      <c r="C44" s="646"/>
      <c r="D44" s="646"/>
      <c r="E44" s="646"/>
      <c r="F44" s="646"/>
      <c r="G44" s="646"/>
      <c r="H44" s="646"/>
      <c r="I44" s="646"/>
      <c r="J44" s="646"/>
      <c r="K44" s="646"/>
      <c r="L44" s="646"/>
      <c r="M44" s="644" t="str">
        <f>IF(AND(ISNUMBER(J33),ISNUMBER(M43)),IF((J33-M43)&gt;0,J33-M43,""),"")</f>
        <v/>
      </c>
      <c r="N44" s="644"/>
      <c r="O44" s="644"/>
      <c r="P44" s="644"/>
      <c r="Q44" s="644"/>
      <c r="R44" s="644" t="str">
        <f>IF(AND(ISNUMBER(J34),ISNUMBER(R43)),IF((J34-R43)&gt;0,J34-R43,""),"")</f>
        <v/>
      </c>
      <c r="S44" s="648"/>
      <c r="T44" s="648"/>
      <c r="U44" s="648"/>
      <c r="V44" s="644" t="str">
        <f>IF(AND(ISNUMBER(J36),ISNUMBER(V43)),IF((J36-V43)&gt;0,J36-V43,""),"")</f>
        <v/>
      </c>
      <c r="W44" s="644"/>
      <c r="X44" s="644"/>
      <c r="Y44" s="644"/>
      <c r="Z44" s="15"/>
    </row>
    <row r="45" spans="1:26" ht="7.5" customHeight="1">
      <c r="A45" s="25"/>
      <c r="B45" s="25"/>
    </row>
  </sheetData>
  <mergeCells count="196">
    <mergeCell ref="L24:N24"/>
    <mergeCell ref="O24:R24"/>
    <mergeCell ref="L31:N31"/>
    <mergeCell ref="O31:R31"/>
    <mergeCell ref="B27:F27"/>
    <mergeCell ref="B28:F28"/>
    <mergeCell ref="B29:F29"/>
    <mergeCell ref="G30:I30"/>
    <mergeCell ref="G31:I31"/>
    <mergeCell ref="G25:I25"/>
    <mergeCell ref="G26:I26"/>
    <mergeCell ref="G27:I27"/>
    <mergeCell ref="G28:I28"/>
    <mergeCell ref="G29:I29"/>
    <mergeCell ref="G24:I24"/>
    <mergeCell ref="L28:N28"/>
    <mergeCell ref="O28:R28"/>
    <mergeCell ref="L29:N29"/>
    <mergeCell ref="O29:R29"/>
    <mergeCell ref="L30:N30"/>
    <mergeCell ref="O30:R30"/>
    <mergeCell ref="L27:N27"/>
    <mergeCell ref="O27:R27"/>
    <mergeCell ref="L20:N20"/>
    <mergeCell ref="O20:R20"/>
    <mergeCell ref="L21:N21"/>
    <mergeCell ref="O21:R21"/>
    <mergeCell ref="B24:F24"/>
    <mergeCell ref="B25:F25"/>
    <mergeCell ref="B26:F26"/>
    <mergeCell ref="L25:N25"/>
    <mergeCell ref="O25:R25"/>
    <mergeCell ref="L26:N26"/>
    <mergeCell ref="O26:R26"/>
    <mergeCell ref="G23:I23"/>
    <mergeCell ref="B22:F22"/>
    <mergeCell ref="B23:F23"/>
    <mergeCell ref="J26:K26"/>
    <mergeCell ref="J25:K25"/>
    <mergeCell ref="J24:K24"/>
    <mergeCell ref="J22:K22"/>
    <mergeCell ref="B20:F20"/>
    <mergeCell ref="B21:F21"/>
    <mergeCell ref="L22:N22"/>
    <mergeCell ref="O22:R22"/>
    <mergeCell ref="L23:N23"/>
    <mergeCell ref="O23:R23"/>
    <mergeCell ref="S30:Y30"/>
    <mergeCell ref="S31:Y31"/>
    <mergeCell ref="S32:Y32"/>
    <mergeCell ref="B32:F32"/>
    <mergeCell ref="A35:C37"/>
    <mergeCell ref="D33:E34"/>
    <mergeCell ref="D35:E37"/>
    <mergeCell ref="J32:K32"/>
    <mergeCell ref="B30:F30"/>
    <mergeCell ref="B31:F31"/>
    <mergeCell ref="L32:N32"/>
    <mergeCell ref="O32:R32"/>
    <mergeCell ref="X5:Y6"/>
    <mergeCell ref="N11:Y11"/>
    <mergeCell ref="B14:F14"/>
    <mergeCell ref="B15:F15"/>
    <mergeCell ref="B16:F16"/>
    <mergeCell ref="B17:F17"/>
    <mergeCell ref="B18:F18"/>
    <mergeCell ref="B19:F19"/>
    <mergeCell ref="G15:I15"/>
    <mergeCell ref="G16:I16"/>
    <mergeCell ref="G17:I17"/>
    <mergeCell ref="G18:I18"/>
    <mergeCell ref="L18:N18"/>
    <mergeCell ref="O18:R18"/>
    <mergeCell ref="L19:N19"/>
    <mergeCell ref="O19:R19"/>
    <mergeCell ref="J19:K19"/>
    <mergeCell ref="G19:I19"/>
    <mergeCell ref="A2:G2"/>
    <mergeCell ref="A33:C34"/>
    <mergeCell ref="S17:Y17"/>
    <mergeCell ref="L11:M11"/>
    <mergeCell ref="A4:E4"/>
    <mergeCell ref="A5:A6"/>
    <mergeCell ref="B5:C6"/>
    <mergeCell ref="D5:E6"/>
    <mergeCell ref="J13:K13"/>
    <mergeCell ref="X4:Y4"/>
    <mergeCell ref="J30:K30"/>
    <mergeCell ref="J29:K29"/>
    <mergeCell ref="S15:Y15"/>
    <mergeCell ref="S16:Y16"/>
    <mergeCell ref="S20:Y20"/>
    <mergeCell ref="S21:Y21"/>
    <mergeCell ref="S22:Y22"/>
    <mergeCell ref="S23:Y23"/>
    <mergeCell ref="F5:G6"/>
    <mergeCell ref="H5:I6"/>
    <mergeCell ref="L13:N13"/>
    <mergeCell ref="O7:Y7"/>
    <mergeCell ref="N8:Y8"/>
    <mergeCell ref="S19:Y19"/>
    <mergeCell ref="J2:N2"/>
    <mergeCell ref="S18:Y18"/>
    <mergeCell ref="J21:K21"/>
    <mergeCell ref="J20:K20"/>
    <mergeCell ref="S14:Y14"/>
    <mergeCell ref="L14:N14"/>
    <mergeCell ref="O14:R14"/>
    <mergeCell ref="P2:X3"/>
    <mergeCell ref="S13:Y13"/>
    <mergeCell ref="O13:R13"/>
    <mergeCell ref="C9:K11"/>
    <mergeCell ref="L7:M8"/>
    <mergeCell ref="H7:K8"/>
    <mergeCell ref="F7:G8"/>
    <mergeCell ref="L9:M9"/>
    <mergeCell ref="L10:M10"/>
    <mergeCell ref="C7:E8"/>
    <mergeCell ref="B13:F13"/>
    <mergeCell ref="J15:K15"/>
    <mergeCell ref="J16:K16"/>
    <mergeCell ref="J18:K18"/>
    <mergeCell ref="P4:S4"/>
    <mergeCell ref="P5:S6"/>
    <mergeCell ref="T4:W4"/>
    <mergeCell ref="V44:Y44"/>
    <mergeCell ref="R42:U42"/>
    <mergeCell ref="V42:Y42"/>
    <mergeCell ref="V43:Y43"/>
    <mergeCell ref="R40:U40"/>
    <mergeCell ref="V40:Y40"/>
    <mergeCell ref="V41:Y41"/>
    <mergeCell ref="A44:L44"/>
    <mergeCell ref="A42:F42"/>
    <mergeCell ref="G42:L42"/>
    <mergeCell ref="M42:Q42"/>
    <mergeCell ref="M44:Q44"/>
    <mergeCell ref="R44:U44"/>
    <mergeCell ref="M43:Q43"/>
    <mergeCell ref="R43:U43"/>
    <mergeCell ref="A43:L43"/>
    <mergeCell ref="A41:F41"/>
    <mergeCell ref="G41:L41"/>
    <mergeCell ref="M41:Q41"/>
    <mergeCell ref="R41:U41"/>
    <mergeCell ref="A40:F40"/>
    <mergeCell ref="G40:L40"/>
    <mergeCell ref="M40:Q40"/>
    <mergeCell ref="J4:L4"/>
    <mergeCell ref="M4:O4"/>
    <mergeCell ref="J5:L6"/>
    <mergeCell ref="M5:O6"/>
    <mergeCell ref="J28:K28"/>
    <mergeCell ref="G39:L39"/>
    <mergeCell ref="J31:K31"/>
    <mergeCell ref="G32:I32"/>
    <mergeCell ref="M39:Q39"/>
    <mergeCell ref="J23:K23"/>
    <mergeCell ref="J17:K17"/>
    <mergeCell ref="G14:I14"/>
    <mergeCell ref="G13:I13"/>
    <mergeCell ref="A38:Y38"/>
    <mergeCell ref="G21:I21"/>
    <mergeCell ref="G22:I22"/>
    <mergeCell ref="G20:I20"/>
    <mergeCell ref="T5:W6"/>
    <mergeCell ref="N10:Y10"/>
    <mergeCell ref="N9:Y9"/>
    <mergeCell ref="L15:N15"/>
    <mergeCell ref="O15:R15"/>
    <mergeCell ref="L16:N16"/>
    <mergeCell ref="O16:R16"/>
    <mergeCell ref="A39:F39"/>
    <mergeCell ref="J14:K14"/>
    <mergeCell ref="A9:B11"/>
    <mergeCell ref="A7:B8"/>
    <mergeCell ref="S24:Y24"/>
    <mergeCell ref="L17:N17"/>
    <mergeCell ref="O17:R17"/>
    <mergeCell ref="J27:K27"/>
    <mergeCell ref="V39:Y39"/>
    <mergeCell ref="R39:U39"/>
    <mergeCell ref="O36:R37"/>
    <mergeCell ref="S36:Y37"/>
    <mergeCell ref="J33:N37"/>
    <mergeCell ref="F33:I34"/>
    <mergeCell ref="F35:I37"/>
    <mergeCell ref="S33:Y33"/>
    <mergeCell ref="O33:R33"/>
    <mergeCell ref="O34:R35"/>
    <mergeCell ref="S25:Y25"/>
    <mergeCell ref="S26:Y26"/>
    <mergeCell ref="S34:Y35"/>
    <mergeCell ref="S27:Y27"/>
    <mergeCell ref="S28:Y28"/>
    <mergeCell ref="S29:Y29"/>
  </mergeCells>
  <phoneticPr fontId="2"/>
  <pageMargins left="0.98425196850393704" right="0.19685039370078741" top="0.19685039370078741" bottom="0.19685039370078741" header="0.51181102362204722" footer="0.51181102362204722"/>
  <pageSetup paperSize="9" scale="98"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92D050"/>
  </sheetPr>
  <dimension ref="A1:Z45"/>
  <sheetViews>
    <sheetView showGridLines="0" showZeros="0" zoomScaleNormal="75" workbookViewId="0">
      <selection activeCell="J2" sqref="J2:N2"/>
    </sheetView>
  </sheetViews>
  <sheetFormatPr defaultRowHeight="13.5"/>
  <cols>
    <col min="1" max="1" width="4.75" style="1" customWidth="1"/>
    <col min="2" max="7" width="4.125" style="1" customWidth="1"/>
    <col min="8" max="8" width="4.875" style="1" customWidth="1"/>
    <col min="9" max="9" width="3.375" style="1" customWidth="1"/>
    <col min="10" max="10" width="4.125" style="1" customWidth="1"/>
    <col min="11" max="11" width="3.875" style="1" customWidth="1"/>
    <col min="12" max="15" width="3.625" style="1" customWidth="1"/>
    <col min="16" max="16" width="2.625" style="1" customWidth="1"/>
    <col min="17" max="17" width="2.75" style="1" customWidth="1"/>
    <col min="18" max="18" width="2.625" style="1" customWidth="1"/>
    <col min="19" max="19" width="2.375" style="1" customWidth="1"/>
    <col min="20" max="22" width="2.875" style="1" customWidth="1"/>
    <col min="23" max="23" width="1.625" style="1" customWidth="1"/>
    <col min="24" max="24" width="3" style="1" customWidth="1"/>
    <col min="25" max="25" width="6.5" style="1" customWidth="1"/>
    <col min="26" max="16384" width="9" style="1"/>
  </cols>
  <sheetData>
    <row r="1" spans="1:25">
      <c r="A1" s="19" t="s">
        <v>125</v>
      </c>
    </row>
    <row r="2" spans="1:25" ht="23.25" customHeight="1">
      <c r="A2" s="694" t="s">
        <v>126</v>
      </c>
      <c r="B2" s="694"/>
      <c r="C2" s="694"/>
      <c r="D2" s="694"/>
      <c r="E2" s="694"/>
      <c r="F2" s="694"/>
      <c r="G2" s="694"/>
      <c r="H2" s="2" t="s">
        <v>25</v>
      </c>
      <c r="J2" s="649"/>
      <c r="K2" s="772"/>
      <c r="L2" s="772"/>
      <c r="M2" s="772"/>
      <c r="N2" s="773"/>
      <c r="P2" s="21"/>
      <c r="Q2" s="21"/>
      <c r="R2" s="21"/>
      <c r="S2" s="21"/>
      <c r="T2" s="3"/>
      <c r="U2" s="3"/>
      <c r="V2" s="3"/>
      <c r="W2" s="3"/>
      <c r="X2" s="3"/>
      <c r="Y2" s="3"/>
    </row>
    <row r="3" spans="1:25" ht="3.75" customHeight="1">
      <c r="A3" s="137"/>
      <c r="B3" s="137"/>
      <c r="C3" s="137"/>
      <c r="D3" s="137"/>
      <c r="E3" s="137"/>
      <c r="P3" s="138"/>
      <c r="Q3" s="138"/>
      <c r="R3" s="138"/>
      <c r="S3" s="138"/>
      <c r="T3" s="3"/>
      <c r="U3" s="3"/>
      <c r="V3" s="3"/>
      <c r="W3" s="3"/>
      <c r="X3" s="3"/>
      <c r="Y3" s="3"/>
    </row>
    <row r="4" spans="1:25" ht="16.5" customHeight="1" thickBot="1">
      <c r="A4" s="774"/>
      <c r="B4" s="774"/>
      <c r="C4" s="774"/>
      <c r="D4" s="774"/>
      <c r="E4" s="774"/>
      <c r="F4" s="108" t="s">
        <v>157</v>
      </c>
      <c r="G4" s="95" t="s">
        <v>68</v>
      </c>
      <c r="H4" s="95"/>
      <c r="I4" s="95"/>
      <c r="J4" s="25"/>
      <c r="K4" s="25"/>
      <c r="L4" s="25"/>
      <c r="M4" s="615" t="s">
        <v>69</v>
      </c>
      <c r="N4" s="616"/>
      <c r="O4" s="617"/>
      <c r="P4" s="688" t="s">
        <v>70</v>
      </c>
      <c r="Q4" s="689"/>
      <c r="R4" s="689"/>
      <c r="S4" s="689"/>
      <c r="T4" s="692" t="s">
        <v>71</v>
      </c>
      <c r="U4" s="693"/>
      <c r="V4" s="693"/>
      <c r="W4" s="688"/>
      <c r="X4" s="692" t="s">
        <v>63</v>
      </c>
      <c r="Y4" s="710"/>
    </row>
    <row r="5" spans="1:25" ht="19.5" customHeight="1">
      <c r="A5" s="702" t="s">
        <v>128</v>
      </c>
      <c r="B5" s="704" t="s">
        <v>72</v>
      </c>
      <c r="C5" s="705"/>
      <c r="D5" s="708" t="s">
        <v>73</v>
      </c>
      <c r="E5" s="705"/>
      <c r="F5" s="708" t="s">
        <v>74</v>
      </c>
      <c r="G5" s="713"/>
      <c r="H5" s="775" t="s">
        <v>158</v>
      </c>
      <c r="I5" s="776"/>
      <c r="J5" s="779"/>
      <c r="K5" s="780"/>
      <c r="L5" s="780"/>
      <c r="M5" s="621"/>
      <c r="N5" s="622"/>
      <c r="O5" s="623"/>
      <c r="P5" s="635"/>
      <c r="Q5" s="690"/>
      <c r="R5" s="690"/>
      <c r="S5" s="690"/>
      <c r="T5" s="633"/>
      <c r="U5" s="634"/>
      <c r="V5" s="634"/>
      <c r="W5" s="635"/>
      <c r="X5" s="633"/>
      <c r="Y5" s="185"/>
    </row>
    <row r="6" spans="1:25" ht="25.5" customHeight="1" thickBot="1">
      <c r="A6" s="703"/>
      <c r="B6" s="706"/>
      <c r="C6" s="707"/>
      <c r="D6" s="709"/>
      <c r="E6" s="707"/>
      <c r="F6" s="709"/>
      <c r="G6" s="714"/>
      <c r="H6" s="777"/>
      <c r="I6" s="778"/>
      <c r="J6" s="781"/>
      <c r="K6" s="782"/>
      <c r="L6" s="782"/>
      <c r="M6" s="624"/>
      <c r="N6" s="625"/>
      <c r="O6" s="626"/>
      <c r="P6" s="637"/>
      <c r="Q6" s="691"/>
      <c r="R6" s="691"/>
      <c r="S6" s="691"/>
      <c r="T6" s="636"/>
      <c r="U6" s="620"/>
      <c r="V6" s="620"/>
      <c r="W6" s="637"/>
      <c r="X6" s="636"/>
      <c r="Y6" s="724"/>
    </row>
    <row r="7" spans="1:25" s="8" customFormat="1" ht="9.75" customHeight="1">
      <c r="A7" s="566" t="s">
        <v>29</v>
      </c>
      <c r="B7" s="567"/>
      <c r="C7" s="764"/>
      <c r="D7" s="765"/>
      <c r="E7" s="766"/>
      <c r="F7" s="678" t="s">
        <v>159</v>
      </c>
      <c r="G7" s="679"/>
      <c r="H7" s="790"/>
      <c r="I7" s="791"/>
      <c r="J7" s="791"/>
      <c r="K7" s="792"/>
      <c r="L7" s="671" t="s">
        <v>130</v>
      </c>
      <c r="M7" s="670"/>
      <c r="N7" s="11" t="s">
        <v>79</v>
      </c>
      <c r="O7" s="719"/>
      <c r="P7" s="720"/>
      <c r="Q7" s="720"/>
      <c r="R7" s="720"/>
      <c r="S7" s="720"/>
      <c r="T7" s="720"/>
      <c r="U7" s="720"/>
      <c r="V7" s="720"/>
      <c r="W7" s="720"/>
      <c r="X7" s="720"/>
      <c r="Y7" s="721"/>
    </row>
    <row r="8" spans="1:25" s="8" customFormat="1" ht="17.100000000000001" customHeight="1">
      <c r="A8" s="568"/>
      <c r="B8" s="569"/>
      <c r="C8" s="767"/>
      <c r="D8" s="768"/>
      <c r="E8" s="769"/>
      <c r="F8" s="680"/>
      <c r="G8" s="681"/>
      <c r="H8" s="793"/>
      <c r="I8" s="794"/>
      <c r="J8" s="794"/>
      <c r="K8" s="795"/>
      <c r="L8" s="671"/>
      <c r="M8" s="670"/>
      <c r="N8" s="755"/>
      <c r="O8" s="756"/>
      <c r="P8" s="756"/>
      <c r="Q8" s="756"/>
      <c r="R8" s="756"/>
      <c r="S8" s="756"/>
      <c r="T8" s="756"/>
      <c r="U8" s="756"/>
      <c r="V8" s="756"/>
      <c r="W8" s="756"/>
      <c r="X8" s="756"/>
      <c r="Y8" s="757"/>
    </row>
    <row r="9" spans="1:25" s="8" customFormat="1" ht="17.100000000000001" customHeight="1">
      <c r="A9" s="560" t="s">
        <v>77</v>
      </c>
      <c r="B9" s="561"/>
      <c r="C9" s="784"/>
      <c r="D9" s="785"/>
      <c r="E9" s="785"/>
      <c r="F9" s="785"/>
      <c r="G9" s="785"/>
      <c r="H9" s="785"/>
      <c r="I9" s="785"/>
      <c r="J9" s="785"/>
      <c r="K9" s="786"/>
      <c r="L9" s="671" t="s">
        <v>85</v>
      </c>
      <c r="M9" s="670"/>
      <c r="N9" s="638"/>
      <c r="O9" s="639"/>
      <c r="P9" s="639"/>
      <c r="Q9" s="639"/>
      <c r="R9" s="639"/>
      <c r="S9" s="639"/>
      <c r="T9" s="639"/>
      <c r="U9" s="639"/>
      <c r="V9" s="639"/>
      <c r="W9" s="639"/>
      <c r="X9" s="639"/>
      <c r="Y9" s="640"/>
    </row>
    <row r="10" spans="1:25" s="8" customFormat="1" ht="17.100000000000001" customHeight="1">
      <c r="A10" s="562"/>
      <c r="B10" s="563"/>
      <c r="C10" s="784"/>
      <c r="D10" s="785"/>
      <c r="E10" s="785"/>
      <c r="F10" s="785"/>
      <c r="G10" s="785"/>
      <c r="H10" s="785"/>
      <c r="I10" s="785"/>
      <c r="J10" s="785"/>
      <c r="K10" s="786"/>
      <c r="L10" s="671" t="s">
        <v>133</v>
      </c>
      <c r="M10" s="670"/>
      <c r="N10" s="638"/>
      <c r="O10" s="639"/>
      <c r="P10" s="639"/>
      <c r="Q10" s="639"/>
      <c r="R10" s="639"/>
      <c r="S10" s="639"/>
      <c r="T10" s="639"/>
      <c r="U10" s="639"/>
      <c r="V10" s="639"/>
      <c r="W10" s="639"/>
      <c r="X10" s="639"/>
      <c r="Y10" s="640"/>
    </row>
    <row r="11" spans="1:25" s="8" customFormat="1" ht="17.100000000000001" customHeight="1" thickBot="1">
      <c r="A11" s="564"/>
      <c r="B11" s="565"/>
      <c r="C11" s="787"/>
      <c r="D11" s="788"/>
      <c r="E11" s="788"/>
      <c r="F11" s="788"/>
      <c r="G11" s="788"/>
      <c r="H11" s="788"/>
      <c r="I11" s="788"/>
      <c r="J11" s="788"/>
      <c r="K11" s="789"/>
      <c r="L11" s="699" t="s">
        <v>134</v>
      </c>
      <c r="M11" s="700"/>
      <c r="N11" s="725"/>
      <c r="O11" s="726"/>
      <c r="P11" s="726"/>
      <c r="Q11" s="726"/>
      <c r="R11" s="726"/>
      <c r="S11" s="726"/>
      <c r="T11" s="726"/>
      <c r="U11" s="726"/>
      <c r="V11" s="726"/>
      <c r="W11" s="726"/>
      <c r="X11" s="726"/>
      <c r="Y11" s="727"/>
    </row>
    <row r="12" spans="1:25" ht="4.5" customHeight="1" thickBot="1">
      <c r="A12" s="4"/>
      <c r="B12" s="5"/>
      <c r="C12" s="138"/>
      <c r="D12" s="138"/>
      <c r="E12" s="138"/>
      <c r="F12" s="138"/>
      <c r="G12" s="138"/>
      <c r="H12" s="138"/>
      <c r="I12" s="138"/>
      <c r="J12" s="138"/>
      <c r="K12" s="138"/>
      <c r="L12" s="139"/>
      <c r="M12" s="139"/>
      <c r="N12" s="6"/>
      <c r="O12" s="3"/>
      <c r="P12" s="3"/>
      <c r="Q12" s="3"/>
      <c r="R12" s="3"/>
      <c r="S12" s="3"/>
      <c r="T12" s="3"/>
      <c r="U12" s="3"/>
      <c r="V12" s="3"/>
      <c r="W12" s="3"/>
      <c r="X12" s="3"/>
      <c r="Y12" s="3"/>
    </row>
    <row r="13" spans="1:25">
      <c r="A13" s="24" t="s">
        <v>135</v>
      </c>
      <c r="B13" s="630" t="s">
        <v>136</v>
      </c>
      <c r="C13" s="630"/>
      <c r="D13" s="630"/>
      <c r="E13" s="630"/>
      <c r="F13" s="630"/>
      <c r="G13" s="630" t="s">
        <v>137</v>
      </c>
      <c r="H13" s="630"/>
      <c r="I13" s="630"/>
      <c r="J13" s="630" t="s">
        <v>138</v>
      </c>
      <c r="K13" s="630"/>
      <c r="L13" s="630" t="s">
        <v>139</v>
      </c>
      <c r="M13" s="630"/>
      <c r="N13" s="630"/>
      <c r="O13" s="630" t="s">
        <v>140</v>
      </c>
      <c r="P13" s="630"/>
      <c r="Q13" s="630"/>
      <c r="R13" s="630"/>
      <c r="S13" s="630" t="s">
        <v>141</v>
      </c>
      <c r="T13" s="630"/>
      <c r="U13" s="630"/>
      <c r="V13" s="630"/>
      <c r="W13" s="630"/>
      <c r="X13" s="630"/>
      <c r="Y13" s="662"/>
    </row>
    <row r="14" spans="1:25" ht="24" customHeight="1">
      <c r="A14" s="128"/>
      <c r="B14" s="770"/>
      <c r="C14" s="770"/>
      <c r="D14" s="770"/>
      <c r="E14" s="770"/>
      <c r="F14" s="770"/>
      <c r="G14" s="770"/>
      <c r="H14" s="770"/>
      <c r="I14" s="770"/>
      <c r="J14" s="760"/>
      <c r="K14" s="760"/>
      <c r="L14" s="761"/>
      <c r="M14" s="762"/>
      <c r="N14" s="763"/>
      <c r="O14" s="761"/>
      <c r="P14" s="762"/>
      <c r="Q14" s="762"/>
      <c r="R14" s="763"/>
      <c r="S14" s="758">
        <f>+O14*J14</f>
        <v>0</v>
      </c>
      <c r="T14" s="758"/>
      <c r="U14" s="758"/>
      <c r="V14" s="758"/>
      <c r="W14" s="758"/>
      <c r="X14" s="758"/>
      <c r="Y14" s="759"/>
    </row>
    <row r="15" spans="1:25" ht="24" customHeight="1">
      <c r="A15" s="129"/>
      <c r="B15" s="632"/>
      <c r="C15" s="632"/>
      <c r="D15" s="632"/>
      <c r="E15" s="632"/>
      <c r="F15" s="632"/>
      <c r="G15" s="632"/>
      <c r="H15" s="632"/>
      <c r="I15" s="632"/>
      <c r="J15" s="771"/>
      <c r="K15" s="771"/>
      <c r="L15" s="729"/>
      <c r="M15" s="730"/>
      <c r="N15" s="731"/>
      <c r="O15" s="729"/>
      <c r="P15" s="730"/>
      <c r="Q15" s="730"/>
      <c r="R15" s="731"/>
      <c r="S15" s="758">
        <f t="shared" ref="S15:S32" si="0">+O15*J15</f>
        <v>0</v>
      </c>
      <c r="T15" s="758"/>
      <c r="U15" s="758"/>
      <c r="V15" s="758"/>
      <c r="W15" s="758"/>
      <c r="X15" s="758"/>
      <c r="Y15" s="759"/>
    </row>
    <row r="16" spans="1:25" ht="24" customHeight="1">
      <c r="A16" s="129"/>
      <c r="B16" s="632"/>
      <c r="C16" s="632"/>
      <c r="D16" s="632"/>
      <c r="E16" s="632"/>
      <c r="F16" s="632"/>
      <c r="G16" s="632"/>
      <c r="H16" s="632"/>
      <c r="I16" s="632"/>
      <c r="J16" s="771"/>
      <c r="K16" s="771"/>
      <c r="L16" s="729"/>
      <c r="M16" s="730"/>
      <c r="N16" s="731"/>
      <c r="O16" s="729"/>
      <c r="P16" s="730"/>
      <c r="Q16" s="730"/>
      <c r="R16" s="731"/>
      <c r="S16" s="758">
        <f t="shared" si="0"/>
        <v>0</v>
      </c>
      <c r="T16" s="758"/>
      <c r="U16" s="758"/>
      <c r="V16" s="758"/>
      <c r="W16" s="758"/>
      <c r="X16" s="758"/>
      <c r="Y16" s="759"/>
    </row>
    <row r="17" spans="1:25" ht="24" customHeight="1">
      <c r="A17" s="129"/>
      <c r="B17" s="632"/>
      <c r="C17" s="632"/>
      <c r="D17" s="632"/>
      <c r="E17" s="632"/>
      <c r="F17" s="632"/>
      <c r="G17" s="632"/>
      <c r="H17" s="632"/>
      <c r="I17" s="632"/>
      <c r="J17" s="771"/>
      <c r="K17" s="771"/>
      <c r="L17" s="729" t="str">
        <f t="shared" ref="L17:L32" si="1">IF(H17=1,"直接入力して下さい",IF(AND(H17&lt;&gt;1,ISNUMBER(J17)),ROUND(PRODUCT(H17,J17),0),""))</f>
        <v/>
      </c>
      <c r="M17" s="730"/>
      <c r="N17" s="731"/>
      <c r="O17" s="729"/>
      <c r="P17" s="730"/>
      <c r="Q17" s="730"/>
      <c r="R17" s="731"/>
      <c r="S17" s="758">
        <f t="shared" si="0"/>
        <v>0</v>
      </c>
      <c r="T17" s="758"/>
      <c r="U17" s="758"/>
      <c r="V17" s="758"/>
      <c r="W17" s="758"/>
      <c r="X17" s="758"/>
      <c r="Y17" s="759"/>
    </row>
    <row r="18" spans="1:25" ht="24" customHeight="1">
      <c r="A18" s="129"/>
      <c r="B18" s="632"/>
      <c r="C18" s="632"/>
      <c r="D18" s="632"/>
      <c r="E18" s="632"/>
      <c r="F18" s="632"/>
      <c r="G18" s="632"/>
      <c r="H18" s="632"/>
      <c r="I18" s="632"/>
      <c r="J18" s="771"/>
      <c r="K18" s="771"/>
      <c r="L18" s="729" t="str">
        <f t="shared" si="1"/>
        <v/>
      </c>
      <c r="M18" s="730"/>
      <c r="N18" s="731"/>
      <c r="O18" s="729"/>
      <c r="P18" s="730"/>
      <c r="Q18" s="730"/>
      <c r="R18" s="731"/>
      <c r="S18" s="758">
        <f t="shared" si="0"/>
        <v>0</v>
      </c>
      <c r="T18" s="758"/>
      <c r="U18" s="758"/>
      <c r="V18" s="758"/>
      <c r="W18" s="758"/>
      <c r="X18" s="758"/>
      <c r="Y18" s="759"/>
    </row>
    <row r="19" spans="1:25" ht="24" customHeight="1">
      <c r="A19" s="129"/>
      <c r="B19" s="632"/>
      <c r="C19" s="632"/>
      <c r="D19" s="632"/>
      <c r="E19" s="632"/>
      <c r="F19" s="632"/>
      <c r="G19" s="632"/>
      <c r="H19" s="632"/>
      <c r="I19" s="632"/>
      <c r="J19" s="771"/>
      <c r="K19" s="771"/>
      <c r="L19" s="729" t="str">
        <f t="shared" si="1"/>
        <v/>
      </c>
      <c r="M19" s="730"/>
      <c r="N19" s="731"/>
      <c r="O19" s="729"/>
      <c r="P19" s="730"/>
      <c r="Q19" s="730"/>
      <c r="R19" s="731"/>
      <c r="S19" s="758">
        <f t="shared" si="0"/>
        <v>0</v>
      </c>
      <c r="T19" s="758"/>
      <c r="U19" s="758"/>
      <c r="V19" s="758"/>
      <c r="W19" s="758"/>
      <c r="X19" s="758"/>
      <c r="Y19" s="759"/>
    </row>
    <row r="20" spans="1:25" ht="24" customHeight="1">
      <c r="A20" s="129"/>
      <c r="B20" s="632"/>
      <c r="C20" s="632"/>
      <c r="D20" s="632"/>
      <c r="E20" s="632"/>
      <c r="F20" s="632"/>
      <c r="G20" s="632"/>
      <c r="H20" s="632"/>
      <c r="I20" s="632"/>
      <c r="J20" s="771"/>
      <c r="K20" s="771"/>
      <c r="L20" s="729" t="str">
        <f t="shared" si="1"/>
        <v/>
      </c>
      <c r="M20" s="730"/>
      <c r="N20" s="731"/>
      <c r="O20" s="729"/>
      <c r="P20" s="730"/>
      <c r="Q20" s="730"/>
      <c r="R20" s="731"/>
      <c r="S20" s="758">
        <f t="shared" si="0"/>
        <v>0</v>
      </c>
      <c r="T20" s="758"/>
      <c r="U20" s="758"/>
      <c r="V20" s="758"/>
      <c r="W20" s="758"/>
      <c r="X20" s="758"/>
      <c r="Y20" s="759"/>
    </row>
    <row r="21" spans="1:25" ht="24" customHeight="1">
      <c r="A21" s="129"/>
      <c r="B21" s="632"/>
      <c r="C21" s="632"/>
      <c r="D21" s="632"/>
      <c r="E21" s="632"/>
      <c r="F21" s="632"/>
      <c r="G21" s="632"/>
      <c r="H21" s="632"/>
      <c r="I21" s="632"/>
      <c r="J21" s="771"/>
      <c r="K21" s="771"/>
      <c r="L21" s="729" t="str">
        <f t="shared" si="1"/>
        <v/>
      </c>
      <c r="M21" s="730"/>
      <c r="N21" s="731"/>
      <c r="O21" s="729"/>
      <c r="P21" s="730"/>
      <c r="Q21" s="730"/>
      <c r="R21" s="731"/>
      <c r="S21" s="758">
        <f t="shared" si="0"/>
        <v>0</v>
      </c>
      <c r="T21" s="758"/>
      <c r="U21" s="758"/>
      <c r="V21" s="758"/>
      <c r="W21" s="758"/>
      <c r="X21" s="758"/>
      <c r="Y21" s="759"/>
    </row>
    <row r="22" spans="1:25" ht="24" customHeight="1">
      <c r="A22" s="129"/>
      <c r="B22" s="632"/>
      <c r="C22" s="632"/>
      <c r="D22" s="632"/>
      <c r="E22" s="632"/>
      <c r="F22" s="632"/>
      <c r="G22" s="632"/>
      <c r="H22" s="632"/>
      <c r="I22" s="632"/>
      <c r="J22" s="771"/>
      <c r="K22" s="771"/>
      <c r="L22" s="729" t="str">
        <f t="shared" si="1"/>
        <v/>
      </c>
      <c r="M22" s="730"/>
      <c r="N22" s="731"/>
      <c r="O22" s="729"/>
      <c r="P22" s="730"/>
      <c r="Q22" s="730"/>
      <c r="R22" s="731"/>
      <c r="S22" s="758">
        <f t="shared" si="0"/>
        <v>0</v>
      </c>
      <c r="T22" s="758"/>
      <c r="U22" s="758"/>
      <c r="V22" s="758"/>
      <c r="W22" s="758"/>
      <c r="X22" s="758"/>
      <c r="Y22" s="759"/>
    </row>
    <row r="23" spans="1:25" ht="24" customHeight="1">
      <c r="A23" s="129"/>
      <c r="B23" s="632"/>
      <c r="C23" s="632"/>
      <c r="D23" s="632"/>
      <c r="E23" s="632"/>
      <c r="F23" s="632"/>
      <c r="G23" s="632"/>
      <c r="H23" s="632"/>
      <c r="I23" s="632"/>
      <c r="J23" s="771"/>
      <c r="K23" s="771"/>
      <c r="L23" s="729" t="str">
        <f t="shared" si="1"/>
        <v/>
      </c>
      <c r="M23" s="730"/>
      <c r="N23" s="731"/>
      <c r="O23" s="729"/>
      <c r="P23" s="730"/>
      <c r="Q23" s="730"/>
      <c r="R23" s="731"/>
      <c r="S23" s="758">
        <f t="shared" si="0"/>
        <v>0</v>
      </c>
      <c r="T23" s="758"/>
      <c r="U23" s="758"/>
      <c r="V23" s="758"/>
      <c r="W23" s="758"/>
      <c r="X23" s="758"/>
      <c r="Y23" s="759"/>
    </row>
    <row r="24" spans="1:25" ht="24" customHeight="1">
      <c r="A24" s="129"/>
      <c r="B24" s="632"/>
      <c r="C24" s="632"/>
      <c r="D24" s="632"/>
      <c r="E24" s="632"/>
      <c r="F24" s="632"/>
      <c r="G24" s="632"/>
      <c r="H24" s="632"/>
      <c r="I24" s="632"/>
      <c r="J24" s="771"/>
      <c r="K24" s="771"/>
      <c r="L24" s="729" t="str">
        <f t="shared" si="1"/>
        <v/>
      </c>
      <c r="M24" s="730"/>
      <c r="N24" s="731"/>
      <c r="O24" s="729"/>
      <c r="P24" s="730"/>
      <c r="Q24" s="730"/>
      <c r="R24" s="731"/>
      <c r="S24" s="758">
        <f t="shared" si="0"/>
        <v>0</v>
      </c>
      <c r="T24" s="758"/>
      <c r="U24" s="758"/>
      <c r="V24" s="758"/>
      <c r="W24" s="758"/>
      <c r="X24" s="758"/>
      <c r="Y24" s="759"/>
    </row>
    <row r="25" spans="1:25" ht="24" customHeight="1">
      <c r="A25" s="129"/>
      <c r="B25" s="632"/>
      <c r="C25" s="632"/>
      <c r="D25" s="632"/>
      <c r="E25" s="632"/>
      <c r="F25" s="632"/>
      <c r="G25" s="632"/>
      <c r="H25" s="632"/>
      <c r="I25" s="632"/>
      <c r="J25" s="771"/>
      <c r="K25" s="771"/>
      <c r="L25" s="729" t="str">
        <f t="shared" si="1"/>
        <v/>
      </c>
      <c r="M25" s="730"/>
      <c r="N25" s="731"/>
      <c r="O25" s="729"/>
      <c r="P25" s="730"/>
      <c r="Q25" s="730"/>
      <c r="R25" s="731"/>
      <c r="S25" s="758">
        <f t="shared" si="0"/>
        <v>0</v>
      </c>
      <c r="T25" s="758"/>
      <c r="U25" s="758"/>
      <c r="V25" s="758"/>
      <c r="W25" s="758"/>
      <c r="X25" s="758"/>
      <c r="Y25" s="759"/>
    </row>
    <row r="26" spans="1:25" ht="24" customHeight="1">
      <c r="A26" s="129"/>
      <c r="B26" s="632"/>
      <c r="C26" s="632"/>
      <c r="D26" s="632"/>
      <c r="E26" s="632"/>
      <c r="F26" s="632"/>
      <c r="G26" s="632"/>
      <c r="H26" s="632"/>
      <c r="I26" s="632"/>
      <c r="J26" s="771"/>
      <c r="K26" s="771"/>
      <c r="L26" s="729" t="str">
        <f t="shared" si="1"/>
        <v/>
      </c>
      <c r="M26" s="730"/>
      <c r="N26" s="731"/>
      <c r="O26" s="729"/>
      <c r="P26" s="730"/>
      <c r="Q26" s="730"/>
      <c r="R26" s="731"/>
      <c r="S26" s="758">
        <f t="shared" si="0"/>
        <v>0</v>
      </c>
      <c r="T26" s="758"/>
      <c r="U26" s="758"/>
      <c r="V26" s="758"/>
      <c r="W26" s="758"/>
      <c r="X26" s="758"/>
      <c r="Y26" s="759"/>
    </row>
    <row r="27" spans="1:25" ht="24" customHeight="1">
      <c r="A27" s="129"/>
      <c r="B27" s="632"/>
      <c r="C27" s="632"/>
      <c r="D27" s="632"/>
      <c r="E27" s="632"/>
      <c r="F27" s="632"/>
      <c r="G27" s="632"/>
      <c r="H27" s="632"/>
      <c r="I27" s="632"/>
      <c r="J27" s="771"/>
      <c r="K27" s="771"/>
      <c r="L27" s="729" t="str">
        <f t="shared" si="1"/>
        <v/>
      </c>
      <c r="M27" s="730"/>
      <c r="N27" s="731"/>
      <c r="O27" s="729"/>
      <c r="P27" s="730"/>
      <c r="Q27" s="730"/>
      <c r="R27" s="731"/>
      <c r="S27" s="758">
        <f t="shared" si="0"/>
        <v>0</v>
      </c>
      <c r="T27" s="758"/>
      <c r="U27" s="758"/>
      <c r="V27" s="758"/>
      <c r="W27" s="758"/>
      <c r="X27" s="758"/>
      <c r="Y27" s="759"/>
    </row>
    <row r="28" spans="1:25" ht="24" customHeight="1">
      <c r="A28" s="129"/>
      <c r="B28" s="632"/>
      <c r="C28" s="632"/>
      <c r="D28" s="632"/>
      <c r="E28" s="632"/>
      <c r="F28" s="632"/>
      <c r="G28" s="632"/>
      <c r="H28" s="632"/>
      <c r="I28" s="632"/>
      <c r="J28" s="771"/>
      <c r="K28" s="771"/>
      <c r="L28" s="729" t="str">
        <f t="shared" si="1"/>
        <v/>
      </c>
      <c r="M28" s="730"/>
      <c r="N28" s="731"/>
      <c r="O28" s="729"/>
      <c r="P28" s="730"/>
      <c r="Q28" s="730"/>
      <c r="R28" s="731"/>
      <c r="S28" s="758">
        <f t="shared" si="0"/>
        <v>0</v>
      </c>
      <c r="T28" s="758"/>
      <c r="U28" s="758"/>
      <c r="V28" s="758"/>
      <c r="W28" s="758"/>
      <c r="X28" s="758"/>
      <c r="Y28" s="759"/>
    </row>
    <row r="29" spans="1:25" ht="24" customHeight="1">
      <c r="A29" s="129"/>
      <c r="B29" s="632"/>
      <c r="C29" s="632"/>
      <c r="D29" s="632"/>
      <c r="E29" s="632"/>
      <c r="F29" s="632"/>
      <c r="G29" s="632"/>
      <c r="H29" s="632"/>
      <c r="I29" s="632"/>
      <c r="J29" s="771"/>
      <c r="K29" s="771"/>
      <c r="L29" s="729" t="str">
        <f t="shared" si="1"/>
        <v/>
      </c>
      <c r="M29" s="730"/>
      <c r="N29" s="731"/>
      <c r="O29" s="729"/>
      <c r="P29" s="730"/>
      <c r="Q29" s="730"/>
      <c r="R29" s="731"/>
      <c r="S29" s="758">
        <f t="shared" si="0"/>
        <v>0</v>
      </c>
      <c r="T29" s="758"/>
      <c r="U29" s="758"/>
      <c r="V29" s="758"/>
      <c r="W29" s="758"/>
      <c r="X29" s="758"/>
      <c r="Y29" s="759"/>
    </row>
    <row r="30" spans="1:25" ht="24" customHeight="1">
      <c r="A30" s="129"/>
      <c r="B30" s="632"/>
      <c r="C30" s="632"/>
      <c r="D30" s="632"/>
      <c r="E30" s="632"/>
      <c r="F30" s="632"/>
      <c r="G30" s="632"/>
      <c r="H30" s="632"/>
      <c r="I30" s="632"/>
      <c r="J30" s="771"/>
      <c r="K30" s="771"/>
      <c r="L30" s="729" t="str">
        <f t="shared" si="1"/>
        <v/>
      </c>
      <c r="M30" s="730"/>
      <c r="N30" s="731"/>
      <c r="O30" s="729"/>
      <c r="P30" s="730"/>
      <c r="Q30" s="730"/>
      <c r="R30" s="731"/>
      <c r="S30" s="758"/>
      <c r="T30" s="758"/>
      <c r="U30" s="758"/>
      <c r="V30" s="758"/>
      <c r="W30" s="758"/>
      <c r="X30" s="758"/>
      <c r="Y30" s="759"/>
    </row>
    <row r="31" spans="1:25" ht="24" customHeight="1">
      <c r="A31" s="129"/>
      <c r="B31" s="632"/>
      <c r="C31" s="632"/>
      <c r="D31" s="632"/>
      <c r="E31" s="632"/>
      <c r="F31" s="632"/>
      <c r="G31" s="632"/>
      <c r="H31" s="632"/>
      <c r="I31" s="632"/>
      <c r="J31" s="771"/>
      <c r="K31" s="771"/>
      <c r="L31" s="729" t="str">
        <f t="shared" si="1"/>
        <v/>
      </c>
      <c r="M31" s="730"/>
      <c r="N31" s="731"/>
      <c r="O31" s="729"/>
      <c r="P31" s="730"/>
      <c r="Q31" s="730"/>
      <c r="R31" s="731"/>
      <c r="S31" s="758">
        <f t="shared" si="0"/>
        <v>0</v>
      </c>
      <c r="T31" s="758"/>
      <c r="U31" s="758"/>
      <c r="V31" s="758"/>
      <c r="W31" s="758"/>
      <c r="X31" s="758"/>
      <c r="Y31" s="759"/>
    </row>
    <row r="32" spans="1:25" ht="24" customHeight="1" thickBot="1">
      <c r="A32" s="130"/>
      <c r="B32" s="627"/>
      <c r="C32" s="627"/>
      <c r="D32" s="627"/>
      <c r="E32" s="627"/>
      <c r="F32" s="627"/>
      <c r="G32" s="627"/>
      <c r="H32" s="627"/>
      <c r="I32" s="627"/>
      <c r="J32" s="783"/>
      <c r="K32" s="783"/>
      <c r="L32" s="749" t="str">
        <f t="shared" si="1"/>
        <v/>
      </c>
      <c r="M32" s="750"/>
      <c r="N32" s="751"/>
      <c r="O32" s="749"/>
      <c r="P32" s="750"/>
      <c r="Q32" s="750"/>
      <c r="R32" s="751"/>
      <c r="S32" s="758">
        <f t="shared" si="0"/>
        <v>0</v>
      </c>
      <c r="T32" s="758"/>
      <c r="U32" s="758"/>
      <c r="V32" s="758"/>
      <c r="W32" s="758"/>
      <c r="X32" s="758"/>
      <c r="Y32" s="759"/>
    </row>
    <row r="33" spans="1:26" ht="30" customHeight="1">
      <c r="A33" s="695" t="s">
        <v>109</v>
      </c>
      <c r="B33" s="696"/>
      <c r="C33" s="696"/>
      <c r="D33" s="740" t="s">
        <v>110</v>
      </c>
      <c r="E33" s="741"/>
      <c r="F33" s="596"/>
      <c r="G33" s="597"/>
      <c r="H33" s="597"/>
      <c r="I33" s="598"/>
      <c r="J33" s="587" t="s">
        <v>154</v>
      </c>
      <c r="K33" s="588"/>
      <c r="L33" s="588"/>
      <c r="M33" s="588"/>
      <c r="N33" s="589"/>
      <c r="O33" s="610" t="s">
        <v>98</v>
      </c>
      <c r="P33" s="611"/>
      <c r="Q33" s="611"/>
      <c r="R33" s="611"/>
      <c r="S33" s="804">
        <f>SUM(S14:Y32)</f>
        <v>0</v>
      </c>
      <c r="T33" s="804"/>
      <c r="U33" s="804"/>
      <c r="V33" s="804"/>
      <c r="W33" s="804"/>
      <c r="X33" s="804"/>
      <c r="Y33" s="805"/>
    </row>
    <row r="34" spans="1:26" ht="15" customHeight="1">
      <c r="A34" s="697"/>
      <c r="B34" s="698"/>
      <c r="C34" s="698"/>
      <c r="D34" s="742"/>
      <c r="E34" s="743"/>
      <c r="F34" s="599"/>
      <c r="G34" s="600"/>
      <c r="H34" s="600"/>
      <c r="I34" s="601"/>
      <c r="J34" s="590"/>
      <c r="K34" s="591"/>
      <c r="L34" s="591"/>
      <c r="M34" s="591"/>
      <c r="N34" s="592"/>
      <c r="O34" s="612" t="s">
        <v>155</v>
      </c>
      <c r="P34" s="613"/>
      <c r="Q34" s="613"/>
      <c r="R34" s="613"/>
      <c r="S34" s="800">
        <f>S33*10%</f>
        <v>0</v>
      </c>
      <c r="T34" s="800"/>
      <c r="U34" s="800"/>
      <c r="V34" s="800"/>
      <c r="W34" s="800"/>
      <c r="X34" s="800"/>
      <c r="Y34" s="801"/>
    </row>
    <row r="35" spans="1:26" ht="15" customHeight="1">
      <c r="A35" s="736" t="s">
        <v>156</v>
      </c>
      <c r="B35" s="737"/>
      <c r="C35" s="737"/>
      <c r="D35" s="744" t="s">
        <v>110</v>
      </c>
      <c r="E35" s="745"/>
      <c r="F35" s="602"/>
      <c r="G35" s="603"/>
      <c r="H35" s="603"/>
      <c r="I35" s="604"/>
      <c r="J35" s="590"/>
      <c r="K35" s="591"/>
      <c r="L35" s="591"/>
      <c r="M35" s="591"/>
      <c r="N35" s="592"/>
      <c r="O35" s="612"/>
      <c r="P35" s="613"/>
      <c r="Q35" s="613"/>
      <c r="R35" s="613"/>
      <c r="S35" s="800"/>
      <c r="T35" s="800"/>
      <c r="U35" s="800"/>
      <c r="V35" s="800"/>
      <c r="W35" s="800"/>
      <c r="X35" s="800"/>
      <c r="Y35" s="801"/>
    </row>
    <row r="36" spans="1:26" ht="18" customHeight="1">
      <c r="A36" s="738"/>
      <c r="B36" s="739"/>
      <c r="C36" s="739"/>
      <c r="D36" s="746"/>
      <c r="E36" s="747"/>
      <c r="F36" s="605"/>
      <c r="G36" s="606"/>
      <c r="H36" s="606"/>
      <c r="I36" s="607"/>
      <c r="J36" s="590"/>
      <c r="K36" s="591"/>
      <c r="L36" s="591"/>
      <c r="M36" s="591"/>
      <c r="N36" s="592"/>
      <c r="O36" s="579" t="s">
        <v>47</v>
      </c>
      <c r="P36" s="580"/>
      <c r="Q36" s="580"/>
      <c r="R36" s="580"/>
      <c r="S36" s="800">
        <f>S33+S34</f>
        <v>0</v>
      </c>
      <c r="T36" s="800"/>
      <c r="U36" s="800"/>
      <c r="V36" s="800"/>
      <c r="W36" s="800"/>
      <c r="X36" s="800"/>
      <c r="Y36" s="801"/>
    </row>
    <row r="37" spans="1:26" ht="18" customHeight="1" thickBot="1">
      <c r="A37" s="697"/>
      <c r="B37" s="698"/>
      <c r="C37" s="698"/>
      <c r="D37" s="742"/>
      <c r="E37" s="743"/>
      <c r="F37" s="599"/>
      <c r="G37" s="600"/>
      <c r="H37" s="600"/>
      <c r="I37" s="601"/>
      <c r="J37" s="593"/>
      <c r="K37" s="594"/>
      <c r="L37" s="594"/>
      <c r="M37" s="594"/>
      <c r="N37" s="595"/>
      <c r="O37" s="581"/>
      <c r="P37" s="582"/>
      <c r="Q37" s="582"/>
      <c r="R37" s="582"/>
      <c r="S37" s="802"/>
      <c r="T37" s="802"/>
      <c r="U37" s="802"/>
      <c r="V37" s="802"/>
      <c r="W37" s="802"/>
      <c r="X37" s="802"/>
      <c r="Y37" s="803"/>
    </row>
    <row r="38" spans="1:26" ht="17.25" customHeight="1">
      <c r="A38" s="631" t="s">
        <v>113</v>
      </c>
      <c r="B38" s="631"/>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13"/>
    </row>
    <row r="39" spans="1:26">
      <c r="A39" s="312" t="s">
        <v>114</v>
      </c>
      <c r="B39" s="312"/>
      <c r="C39" s="312"/>
      <c r="D39" s="312"/>
      <c r="E39" s="312"/>
      <c r="F39" s="312"/>
      <c r="G39" s="312" t="s">
        <v>115</v>
      </c>
      <c r="H39" s="312"/>
      <c r="I39" s="312"/>
      <c r="J39" s="312"/>
      <c r="K39" s="312"/>
      <c r="L39" s="312"/>
      <c r="M39" s="312" t="s">
        <v>116</v>
      </c>
      <c r="N39" s="312"/>
      <c r="O39" s="312"/>
      <c r="P39" s="312"/>
      <c r="Q39" s="312"/>
      <c r="R39" s="312" t="s">
        <v>117</v>
      </c>
      <c r="S39" s="312"/>
      <c r="T39" s="312"/>
      <c r="U39" s="312"/>
      <c r="V39" s="312" t="s">
        <v>118</v>
      </c>
      <c r="W39" s="312"/>
      <c r="X39" s="312"/>
      <c r="Y39" s="312"/>
      <c r="Z39" s="10"/>
    </row>
    <row r="40" spans="1:26" ht="21.95" customHeight="1">
      <c r="A40" s="797"/>
      <c r="B40" s="797"/>
      <c r="C40" s="797"/>
      <c r="D40" s="797"/>
      <c r="E40" s="797"/>
      <c r="F40" s="797"/>
      <c r="G40" s="797"/>
      <c r="H40" s="797"/>
      <c r="I40" s="797"/>
      <c r="J40" s="797"/>
      <c r="K40" s="797"/>
      <c r="L40" s="797"/>
      <c r="M40" s="798"/>
      <c r="N40" s="798"/>
      <c r="O40" s="798"/>
      <c r="P40" s="798"/>
      <c r="Q40" s="798"/>
      <c r="R40" s="798" t="str">
        <f>IF(ISNUMBER(M40),ROUND(M40*0.1,0),"")</f>
        <v/>
      </c>
      <c r="S40" s="798"/>
      <c r="T40" s="798"/>
      <c r="U40" s="798"/>
      <c r="V40" s="798" t="str">
        <f>IF(ISNUMBER(M40),SUM(M40:U40),"")</f>
        <v/>
      </c>
      <c r="W40" s="798"/>
      <c r="X40" s="798"/>
      <c r="Y40" s="798"/>
      <c r="Z40" s="14"/>
    </row>
    <row r="41" spans="1:26" ht="21.95" customHeight="1">
      <c r="A41" s="797"/>
      <c r="B41" s="797"/>
      <c r="C41" s="797"/>
      <c r="D41" s="797"/>
      <c r="E41" s="797"/>
      <c r="F41" s="797"/>
      <c r="G41" s="797"/>
      <c r="H41" s="797"/>
      <c r="I41" s="797"/>
      <c r="J41" s="797"/>
      <c r="K41" s="797"/>
      <c r="L41" s="797"/>
      <c r="M41" s="798"/>
      <c r="N41" s="798"/>
      <c r="O41" s="798"/>
      <c r="P41" s="798"/>
      <c r="Q41" s="798"/>
      <c r="R41" s="798" t="str">
        <f>IF(ISNUMBER(M41),ROUND(M41*0.1,0),"")</f>
        <v/>
      </c>
      <c r="S41" s="798"/>
      <c r="T41" s="798"/>
      <c r="U41" s="798"/>
      <c r="V41" s="798" t="str">
        <f>IF(ISNUMBER(M41),SUM(M41:U41),"")</f>
        <v/>
      </c>
      <c r="W41" s="798"/>
      <c r="X41" s="798"/>
      <c r="Y41" s="798"/>
      <c r="Z41" s="14"/>
    </row>
    <row r="42" spans="1:26" ht="21.95" customHeight="1">
      <c r="A42" s="797"/>
      <c r="B42" s="797"/>
      <c r="C42" s="797"/>
      <c r="D42" s="797"/>
      <c r="E42" s="797"/>
      <c r="F42" s="797"/>
      <c r="G42" s="797"/>
      <c r="H42" s="797"/>
      <c r="I42" s="797"/>
      <c r="J42" s="797"/>
      <c r="K42" s="797"/>
      <c r="L42" s="797"/>
      <c r="M42" s="798"/>
      <c r="N42" s="798"/>
      <c r="O42" s="798"/>
      <c r="P42" s="798"/>
      <c r="Q42" s="798"/>
      <c r="R42" s="798" t="str">
        <f t="shared" ref="R42:R43" si="2">IF(ISNUMBER(M42),ROUND(M42*0.1,0),"")</f>
        <v/>
      </c>
      <c r="S42" s="798"/>
      <c r="T42" s="798"/>
      <c r="U42" s="798"/>
      <c r="V42" s="798" t="str">
        <f>IF(ISNUMBER(M42),SUM(M42:U42),"")</f>
        <v/>
      </c>
      <c r="W42" s="798"/>
      <c r="X42" s="798"/>
      <c r="Y42" s="798"/>
      <c r="Z42" s="14"/>
    </row>
    <row r="43" spans="1:26" ht="21.95" customHeight="1">
      <c r="A43" s="646" t="s">
        <v>119</v>
      </c>
      <c r="B43" s="646"/>
      <c r="C43" s="646"/>
      <c r="D43" s="646"/>
      <c r="E43" s="646"/>
      <c r="F43" s="646"/>
      <c r="G43" s="646"/>
      <c r="H43" s="646"/>
      <c r="I43" s="646"/>
      <c r="J43" s="646"/>
      <c r="K43" s="646"/>
      <c r="L43" s="646"/>
      <c r="M43" s="798" t="str">
        <f>IF(SUM(M40:M42)&gt;0,SUM(M40:M42),"")</f>
        <v/>
      </c>
      <c r="N43" s="798"/>
      <c r="O43" s="798"/>
      <c r="P43" s="798"/>
      <c r="Q43" s="798"/>
      <c r="R43" s="798" t="str">
        <f t="shared" si="2"/>
        <v/>
      </c>
      <c r="S43" s="798"/>
      <c r="T43" s="798"/>
      <c r="U43" s="798"/>
      <c r="V43" s="798" t="str">
        <f>IF(ISNUMBER(M43),SUM(M43:U43),"")</f>
        <v/>
      </c>
      <c r="W43" s="798"/>
      <c r="X43" s="798"/>
      <c r="Y43" s="798"/>
      <c r="Z43" s="10"/>
    </row>
    <row r="44" spans="1:26" ht="21.95" customHeight="1">
      <c r="A44" s="646" t="s">
        <v>120</v>
      </c>
      <c r="B44" s="646"/>
      <c r="C44" s="646"/>
      <c r="D44" s="646"/>
      <c r="E44" s="646"/>
      <c r="F44" s="646"/>
      <c r="G44" s="646"/>
      <c r="H44" s="646"/>
      <c r="I44" s="646"/>
      <c r="J44" s="646"/>
      <c r="K44" s="646"/>
      <c r="L44" s="646"/>
      <c r="M44" s="796" t="str">
        <f>IF(AND(ISNUMBER(J33),ISNUMBER(M43)),IF((J33-M43)&gt;0,J33-M43,""),"")</f>
        <v/>
      </c>
      <c r="N44" s="796"/>
      <c r="O44" s="796"/>
      <c r="P44" s="796"/>
      <c r="Q44" s="796"/>
      <c r="R44" s="796" t="str">
        <f>IF(AND(ISNUMBER(J34),ISNUMBER(R43)),IF((J34-R43)&gt;0,J34-R43,""),"")</f>
        <v/>
      </c>
      <c r="S44" s="799"/>
      <c r="T44" s="799"/>
      <c r="U44" s="799"/>
      <c r="V44" s="796" t="str">
        <f>IF(AND(ISNUMBER(J36),ISNUMBER(V43)),IF((J36-V43)&gt;0,J36-V43,""),"")</f>
        <v/>
      </c>
      <c r="W44" s="796"/>
      <c r="X44" s="796"/>
      <c r="Y44" s="796"/>
      <c r="Z44" s="15"/>
    </row>
    <row r="45" spans="1:26" ht="7.5" customHeight="1">
      <c r="A45" s="25"/>
      <c r="B45" s="25"/>
    </row>
  </sheetData>
  <mergeCells count="194">
    <mergeCell ref="O36:R37"/>
    <mergeCell ref="S36:Y37"/>
    <mergeCell ref="A2:G2"/>
    <mergeCell ref="A33:C34"/>
    <mergeCell ref="D33:E34"/>
    <mergeCell ref="F33:I34"/>
    <mergeCell ref="A35:C37"/>
    <mergeCell ref="D35:E37"/>
    <mergeCell ref="S33:Y33"/>
    <mergeCell ref="O34:R35"/>
    <mergeCell ref="S34:Y35"/>
    <mergeCell ref="F35:I37"/>
    <mergeCell ref="L31:N31"/>
    <mergeCell ref="O31:R31"/>
    <mergeCell ref="S31:Y31"/>
    <mergeCell ref="B32:F32"/>
    <mergeCell ref="G32:I32"/>
    <mergeCell ref="L32:N32"/>
    <mergeCell ref="O32:R32"/>
    <mergeCell ref="S32:Y32"/>
    <mergeCell ref="S29:Y29"/>
    <mergeCell ref="B30:F30"/>
    <mergeCell ref="G30:I30"/>
    <mergeCell ref="L30:N30"/>
    <mergeCell ref="O30:R30"/>
    <mergeCell ref="S30:Y30"/>
    <mergeCell ref="B29:F29"/>
    <mergeCell ref="G29:I29"/>
    <mergeCell ref="S27:Y27"/>
    <mergeCell ref="B28:F28"/>
    <mergeCell ref="G28:I28"/>
    <mergeCell ref="L28:N28"/>
    <mergeCell ref="O28:R28"/>
    <mergeCell ref="S28:Y28"/>
    <mergeCell ref="B27:F27"/>
    <mergeCell ref="G27:I27"/>
    <mergeCell ref="L27:N27"/>
    <mergeCell ref="O27:R27"/>
    <mergeCell ref="J30:K30"/>
    <mergeCell ref="J29:K29"/>
    <mergeCell ref="L29:N29"/>
    <mergeCell ref="O29:R29"/>
    <mergeCell ref="S25:Y25"/>
    <mergeCell ref="B26:F26"/>
    <mergeCell ref="G26:I26"/>
    <mergeCell ref="L26:N26"/>
    <mergeCell ref="O26:R26"/>
    <mergeCell ref="S26:Y26"/>
    <mergeCell ref="J26:K26"/>
    <mergeCell ref="J25:K25"/>
    <mergeCell ref="B25:F25"/>
    <mergeCell ref="G25:I25"/>
    <mergeCell ref="S23:Y23"/>
    <mergeCell ref="B24:F24"/>
    <mergeCell ref="G24:I24"/>
    <mergeCell ref="L24:N24"/>
    <mergeCell ref="O24:R24"/>
    <mergeCell ref="S24:Y24"/>
    <mergeCell ref="J24:K24"/>
    <mergeCell ref="B23:F23"/>
    <mergeCell ref="G23:I23"/>
    <mergeCell ref="L21:N21"/>
    <mergeCell ref="O21:R21"/>
    <mergeCell ref="S21:Y21"/>
    <mergeCell ref="B22:F22"/>
    <mergeCell ref="G22:I22"/>
    <mergeCell ref="L22:N22"/>
    <mergeCell ref="O22:R22"/>
    <mergeCell ref="S22:Y22"/>
    <mergeCell ref="J21:K21"/>
    <mergeCell ref="S18:Y18"/>
    <mergeCell ref="J18:K18"/>
    <mergeCell ref="S19:Y19"/>
    <mergeCell ref="B20:F20"/>
    <mergeCell ref="G20:I20"/>
    <mergeCell ref="L20:N20"/>
    <mergeCell ref="O20:R20"/>
    <mergeCell ref="S20:Y20"/>
    <mergeCell ref="B19:F19"/>
    <mergeCell ref="G19:I19"/>
    <mergeCell ref="O19:R19"/>
    <mergeCell ref="L16:N16"/>
    <mergeCell ref="O16:R16"/>
    <mergeCell ref="G18:I18"/>
    <mergeCell ref="L18:N18"/>
    <mergeCell ref="O18:R18"/>
    <mergeCell ref="B18:F18"/>
    <mergeCell ref="B15:F15"/>
    <mergeCell ref="G15:I15"/>
    <mergeCell ref="L15:N15"/>
    <mergeCell ref="O15:R15"/>
    <mergeCell ref="S16:Y16"/>
    <mergeCell ref="B17:F17"/>
    <mergeCell ref="G17:I17"/>
    <mergeCell ref="L17:N17"/>
    <mergeCell ref="O17:R17"/>
    <mergeCell ref="S17:Y17"/>
    <mergeCell ref="A43:L43"/>
    <mergeCell ref="V43:Y43"/>
    <mergeCell ref="R40:U40"/>
    <mergeCell ref="V40:Y40"/>
    <mergeCell ref="M41:Q41"/>
    <mergeCell ref="R41:U41"/>
    <mergeCell ref="V41:Y41"/>
    <mergeCell ref="A40:F40"/>
    <mergeCell ref="G40:L40"/>
    <mergeCell ref="A41:F41"/>
    <mergeCell ref="V42:Y42"/>
    <mergeCell ref="J28:K28"/>
    <mergeCell ref="G41:L41"/>
    <mergeCell ref="A39:F39"/>
    <mergeCell ref="G39:L39"/>
    <mergeCell ref="J31:K31"/>
    <mergeCell ref="B31:F31"/>
    <mergeCell ref="G31:I31"/>
    <mergeCell ref="M39:Q39"/>
    <mergeCell ref="V39:Y39"/>
    <mergeCell ref="V44:Y44"/>
    <mergeCell ref="A44:L44"/>
    <mergeCell ref="A42:F42"/>
    <mergeCell ref="G42:L42"/>
    <mergeCell ref="M42:Q42"/>
    <mergeCell ref="R42:U42"/>
    <mergeCell ref="M44:Q44"/>
    <mergeCell ref="R44:U44"/>
    <mergeCell ref="M43:Q43"/>
    <mergeCell ref="R43:U43"/>
    <mergeCell ref="M40:Q40"/>
    <mergeCell ref="R39:U39"/>
    <mergeCell ref="J32:K32"/>
    <mergeCell ref="A38:Y38"/>
    <mergeCell ref="J33:N37"/>
    <mergeCell ref="O33:R33"/>
    <mergeCell ref="A9:B11"/>
    <mergeCell ref="C9:K11"/>
    <mergeCell ref="L7:M8"/>
    <mergeCell ref="L11:M11"/>
    <mergeCell ref="A7:B8"/>
    <mergeCell ref="H7:K8"/>
    <mergeCell ref="F7:G8"/>
    <mergeCell ref="L9:M9"/>
    <mergeCell ref="L10:M10"/>
    <mergeCell ref="B21:F21"/>
    <mergeCell ref="G21:I21"/>
    <mergeCell ref="J19:K19"/>
    <mergeCell ref="L25:N25"/>
    <mergeCell ref="O25:R25"/>
    <mergeCell ref="J23:K23"/>
    <mergeCell ref="J22:K22"/>
    <mergeCell ref="L23:N23"/>
    <mergeCell ref="O23:R23"/>
    <mergeCell ref="L19:N19"/>
    <mergeCell ref="J27:K27"/>
    <mergeCell ref="J2:N2"/>
    <mergeCell ref="A4:E4"/>
    <mergeCell ref="A5:A6"/>
    <mergeCell ref="B5:C6"/>
    <mergeCell ref="D5:E6"/>
    <mergeCell ref="F5:G6"/>
    <mergeCell ref="H5:I6"/>
    <mergeCell ref="J5:L6"/>
    <mergeCell ref="M5:O6"/>
    <mergeCell ref="C7:E8"/>
    <mergeCell ref="B13:F13"/>
    <mergeCell ref="G13:I13"/>
    <mergeCell ref="B14:F14"/>
    <mergeCell ref="G14:I14"/>
    <mergeCell ref="J15:K15"/>
    <mergeCell ref="J16:K16"/>
    <mergeCell ref="J17:K17"/>
    <mergeCell ref="J20:K20"/>
    <mergeCell ref="B16:F16"/>
    <mergeCell ref="G16:I16"/>
    <mergeCell ref="S15:Y15"/>
    <mergeCell ref="L13:N13"/>
    <mergeCell ref="O13:R13"/>
    <mergeCell ref="J13:K13"/>
    <mergeCell ref="J14:K14"/>
    <mergeCell ref="S13:Y13"/>
    <mergeCell ref="L14:N14"/>
    <mergeCell ref="O14:R14"/>
    <mergeCell ref="S14:Y14"/>
    <mergeCell ref="X4:Y4"/>
    <mergeCell ref="X5:Y6"/>
    <mergeCell ref="N11:Y11"/>
    <mergeCell ref="P4:S4"/>
    <mergeCell ref="P5:S6"/>
    <mergeCell ref="T4:W4"/>
    <mergeCell ref="T5:W6"/>
    <mergeCell ref="O7:Y7"/>
    <mergeCell ref="N8:Y8"/>
    <mergeCell ref="M4:O4"/>
    <mergeCell ref="N10:Y10"/>
    <mergeCell ref="N9:Y9"/>
  </mergeCells>
  <phoneticPr fontId="2"/>
  <pageMargins left="0.98425196850393704" right="0.19685039370078741" top="0.19685039370078741" bottom="0.19685039370078741" header="0.51181102362204722" footer="0.51181102362204722"/>
  <pageSetup paperSize="9" scale="9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お取引業者様へ</vt:lpstr>
      <vt:lpstr>請求一覧表記入例</vt:lpstr>
      <vt:lpstr>（様式-1）請求一覧表</vt:lpstr>
      <vt:lpstr>契約用請求書記入例</vt:lpstr>
      <vt:lpstr>（様式-2）契約用請求書</vt:lpstr>
      <vt:lpstr>常用他請求書記入例</vt:lpstr>
      <vt:lpstr>（様式-3）常用他請求書</vt:lpstr>
      <vt:lpstr>'（様式-2）契約用請求書'!Print_Area</vt:lpstr>
      <vt:lpstr>'（様式-3）常用他請求書'!Print_Area</vt:lpstr>
      <vt:lpstr>お取引業者様へ!Print_Area</vt:lpstr>
      <vt:lpstr>契約用請求書記入例!Print_Area</vt:lpstr>
      <vt:lpstr>常用他請求書記入例!Print_Area</vt:lpstr>
    </vt:vector>
  </TitlesOfParts>
  <Manager/>
  <Company>株式会社　原田建設</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原田建設</dc:creator>
  <cp:keywords/>
  <dc:description/>
  <cp:lastModifiedBy>Administrator</cp:lastModifiedBy>
  <cp:revision/>
  <dcterms:created xsi:type="dcterms:W3CDTF">2007-04-18T02:44:17Z</dcterms:created>
  <dcterms:modified xsi:type="dcterms:W3CDTF">2021-09-17T05:25:50Z</dcterms:modified>
  <cp:category/>
  <cp:contentStatus/>
</cp:coreProperties>
</file>